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361c1885027bf73/Desktop/Phương án sắp xếp cơ sở nhà - đất/"/>
    </mc:Choice>
  </mc:AlternateContent>
  <xr:revisionPtr revIDLastSave="0" documentId="13_ncr:1_{4D883C8A-8A28-4443-A872-8E8E76C89E14}" xr6:coauthVersionLast="47" xr6:coauthVersionMax="47" xr10:uidLastSave="{00000000-0000-0000-0000-000000000000}"/>
  <bookViews>
    <workbookView xWindow="-110" yWindow="-110" windowWidth="19420" windowHeight="10420" xr2:uid="{944E8BDF-3CAA-475E-A193-C279D9B07D75}"/>
  </bookViews>
  <sheets>
    <sheet name="Phương án ds nhà đất  (3)" sheetId="1" r:id="rId1"/>
  </sheets>
  <definedNames>
    <definedName name="_xlnm._FilterDatabase" localSheetId="0" hidden="1">'Phương án ds nhà đất  (3)'!$A$6:$R$116</definedName>
    <definedName name="_xlnm.Print_Area" localSheetId="0">'Phương án ds nhà đất  (3)'!$A$1:$L$117</definedName>
    <definedName name="_xlnm.Print_Titles" localSheetId="0">'Phương án ds nhà đất  (3)'!#REF!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1" l="1"/>
  <c r="E114" i="1"/>
  <c r="C114" i="1" s="1"/>
  <c r="D114" i="1"/>
  <c r="F111" i="1"/>
  <c r="F107" i="1" s="1"/>
  <c r="E111" i="1"/>
  <c r="D111" i="1"/>
  <c r="F108" i="1"/>
  <c r="E108" i="1"/>
  <c r="C108" i="1" s="1"/>
  <c r="D108" i="1"/>
  <c r="D107" i="1"/>
  <c r="F101" i="1"/>
  <c r="E101" i="1"/>
  <c r="C101" i="1" s="1"/>
  <c r="D101" i="1"/>
  <c r="F96" i="1"/>
  <c r="C96" i="1" s="1"/>
  <c r="E96" i="1"/>
  <c r="D96" i="1"/>
  <c r="F94" i="1"/>
  <c r="E94" i="1"/>
  <c r="C94" i="1" s="1"/>
  <c r="D94" i="1"/>
  <c r="F92" i="1"/>
  <c r="F91" i="1" s="1"/>
  <c r="E92" i="1"/>
  <c r="D92" i="1"/>
  <c r="E91" i="1"/>
  <c r="D91" i="1"/>
  <c r="F87" i="1"/>
  <c r="C87" i="1" s="1"/>
  <c r="E87" i="1"/>
  <c r="D87" i="1"/>
  <c r="F78" i="1"/>
  <c r="E78" i="1"/>
  <c r="C78" i="1" s="1"/>
  <c r="D78" i="1"/>
  <c r="F72" i="1"/>
  <c r="F62" i="1" s="1"/>
  <c r="F61" i="1" s="1"/>
  <c r="E72" i="1"/>
  <c r="D72" i="1"/>
  <c r="F63" i="1"/>
  <c r="E63" i="1"/>
  <c r="C63" i="1" s="1"/>
  <c r="D63" i="1"/>
  <c r="D62" i="1" s="1"/>
  <c r="D61" i="1" s="1"/>
  <c r="F55" i="1"/>
  <c r="C55" i="1" s="1"/>
  <c r="E55" i="1"/>
  <c r="D55" i="1"/>
  <c r="F47" i="1"/>
  <c r="E47" i="1"/>
  <c r="C47" i="1" s="1"/>
  <c r="D47" i="1"/>
  <c r="F34" i="1"/>
  <c r="F21" i="1" s="1"/>
  <c r="E34" i="1"/>
  <c r="D34" i="1"/>
  <c r="F22" i="1"/>
  <c r="E22" i="1"/>
  <c r="E21" i="1" s="1"/>
  <c r="D22" i="1"/>
  <c r="C22" i="1" s="1"/>
  <c r="F17" i="1"/>
  <c r="E17" i="1"/>
  <c r="D17" i="1"/>
  <c r="C17" i="1" s="1"/>
  <c r="F14" i="1"/>
  <c r="C14" i="1" s="1"/>
  <c r="E14" i="1"/>
  <c r="D14" i="1"/>
  <c r="M10" i="1"/>
  <c r="F10" i="1"/>
  <c r="E10" i="1"/>
  <c r="E9" i="1" s="1"/>
  <c r="D10" i="1"/>
  <c r="D9" i="1"/>
  <c r="C10" i="1" l="1"/>
  <c r="C9" i="1" s="1"/>
  <c r="D8" i="1"/>
  <c r="C62" i="1"/>
  <c r="C111" i="1"/>
  <c r="C107" i="1" s="1"/>
  <c r="C34" i="1"/>
  <c r="C21" i="1" s="1"/>
  <c r="D21" i="1"/>
  <c r="C72" i="1"/>
  <c r="C92" i="1"/>
  <c r="C91" i="1" s="1"/>
  <c r="F9" i="1"/>
  <c r="F8" i="1" s="1"/>
  <c r="E62" i="1"/>
  <c r="E107" i="1"/>
  <c r="C61" i="1" l="1"/>
  <c r="C8" i="1" s="1"/>
  <c r="E61" i="1"/>
  <c r="E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</author>
  </authors>
  <commentList>
    <comment ref="B36" authorId="0" shapeId="0" xr:uid="{2EA41C0C-0E38-494B-B0F0-1A08091B9235}">
      <text>
        <r>
          <rPr>
            <b/>
            <sz val="9"/>
            <color indexed="81"/>
            <rFont val="Tahoma"/>
            <family val="2"/>
          </rPr>
          <t>DGC:</t>
        </r>
        <r>
          <rPr>
            <sz val="9"/>
            <color indexed="81"/>
            <rFont val="Tahoma"/>
            <family val="2"/>
          </rPr>
          <t xml:space="preserve">
thôn Lao Chải - Phà Hai Tủng sinh hoạt cả ở điểm trường mầm non (khi nào đông dân thì lên điểm trường sinh hoạt thôn)</t>
        </r>
      </text>
    </comment>
    <comment ref="B42" authorId="0" shapeId="0" xr:uid="{C910426A-0CD3-442B-8414-9160327A786A}">
      <text>
        <r>
          <rPr>
            <b/>
            <sz val="9"/>
            <color indexed="81"/>
            <rFont val="Tahoma"/>
            <family val="2"/>
          </rPr>
          <t>DGC:</t>
        </r>
        <r>
          <rPr>
            <sz val="9"/>
            <color indexed="81"/>
            <rFont val="Tahoma"/>
            <family val="2"/>
          </rPr>
          <t xml:space="preserve">
sinh hoạt ở điểm trường, NVH cũ bỏ do ko ở trung tâm thôn</t>
        </r>
      </text>
    </comment>
    <comment ref="B43" authorId="0" shapeId="0" xr:uid="{5DFB9E5B-C955-43B1-813D-05CFF50B1F58}">
      <text>
        <r>
          <rPr>
            <b/>
            <sz val="9"/>
            <color indexed="81"/>
            <rFont val="Tahoma"/>
            <family val="2"/>
          </rPr>
          <t>Điểm trường thôn Sín Chải (TH&amp;THCS) giao Trường mầm non đang sử dụng còn điểm trường mầm non thôn Sín Chải hiện đang sử dụng làm NVH thôn</t>
        </r>
      </text>
    </comment>
  </commentList>
</comments>
</file>

<file path=xl/sharedStrings.xml><?xml version="1.0" encoding="utf-8"?>
<sst xmlns="http://schemas.openxmlformats.org/spreadsheetml/2006/main" count="536" uniqueCount="193">
  <si>
    <t>UBND XÃ LÙNG PHÌNH</t>
  </si>
  <si>
    <t xml:space="preserve">Số TT </t>
  </si>
  <si>
    <t>Thông tin tài sản</t>
  </si>
  <si>
    <t>Tổng số</t>
  </si>
  <si>
    <t xml:space="preserve">Tiếp tục giữ lại sử dụng </t>
  </si>
  <si>
    <t>điều chuyển</t>
  </si>
  <si>
    <t xml:space="preserve">Không có nhu cầu sử dụng </t>
  </si>
  <si>
    <t>Mục đích sử dụng sau sáp nhập được phê duyệt theo Quyết định số 1805 ngày 09/6/2025 UBND tỉnh Lào Cai</t>
  </si>
  <si>
    <t>Phương án trụ sở</t>
  </si>
  <si>
    <t>Ghi chú</t>
  </si>
  <si>
    <t>Phương án sắp xếp lại (dự kiến)</t>
  </si>
  <si>
    <t>Giữ lại tiếp tục sử dụng</t>
  </si>
  <si>
    <t>Điều chuyển công năng sử dụng</t>
  </si>
  <si>
    <t>Phương án khác</t>
  </si>
  <si>
    <t>(1)</t>
  </si>
  <si>
    <t>(2)</t>
  </si>
  <si>
    <t>(3)</t>
  </si>
  <si>
    <t>(4)</t>
  </si>
  <si>
    <t>(5)</t>
  </si>
  <si>
    <t>Tổng cộng I+II+III+IV</t>
  </si>
  <si>
    <t>I</t>
  </si>
  <si>
    <t xml:space="preserve">Cơ quan hành chính </t>
  </si>
  <si>
    <t>Trụ sở Đảng ủy HĐND&amp;UBND xã Lùng Phình (cũ)</t>
  </si>
  <si>
    <t>1.1</t>
  </si>
  <si>
    <t xml:space="preserve">Trụ sở UBND xã Lùng Phình 01 nhà cấp III- 02 tầng  </t>
  </si>
  <si>
    <t>x</t>
  </si>
  <si>
    <t>Trụ sở làm việc khối Đảng, đoàn thể và chính quyền</t>
  </si>
  <si>
    <t>Trụ sở làm việc ĐU, UBND xã</t>
  </si>
  <si>
    <t>Nhà văn hóa đa năng xã Lùng Phình</t>
  </si>
  <si>
    <t>NVH cộng đồng khu dân cư</t>
  </si>
  <si>
    <t>Trụ sở làm việc, hội trường xã</t>
  </si>
  <si>
    <t>Thiết chế văn hóa cơ sở</t>
  </si>
  <si>
    <t>1 phần sử dụng làm NVH đa năng xã, 1 phần sử dụng làm phòng làm việc của phòng kinh tế khi chưa bố trí được phòng làm việc</t>
  </si>
  <si>
    <t>1.2</t>
  </si>
  <si>
    <t>Trụ sở UBND xã Lầu Thí Ngài (cũ)</t>
  </si>
  <si>
    <t>Dự kiến cho Trung tâm dịch vụ nông nghiệp xã Bắc Hà thuê sử dụng</t>
  </si>
  <si>
    <t>Thanh lý</t>
  </si>
  <si>
    <t>Không sử dụng, bỏ trống</t>
  </si>
  <si>
    <t>Trụ sở Đảng ủy HĐND&amp;UBND xã Tả Văn Chư (cũ)</t>
  </si>
  <si>
    <t>2.1</t>
  </si>
  <si>
    <t xml:space="preserve">Trụ sở UBND xã Tả Van Chư </t>
  </si>
  <si>
    <t>Trụ sở làm việc công an xã</t>
  </si>
  <si>
    <t>Sự nghiệp giáo dục (Chuyển trường mầm non Tả Văn Chư)</t>
  </si>
  <si>
    <t>Xin ý kiến về nhu cầu thực tế sử dụng của nhà trường</t>
  </si>
  <si>
    <t>2.2</t>
  </si>
  <si>
    <t>Nhà văn hóa đa năng xã</t>
  </si>
  <si>
    <t>Trụ sở Đảng ủy HĐND&amp;UBND xã Lùng Thẩn (cũ)</t>
  </si>
  <si>
    <t>3.1</t>
  </si>
  <si>
    <t xml:space="preserve">Trụ sở ĐU - HĐND-UBND xã Lùng Thẩn (cũ) </t>
  </si>
  <si>
    <t>Trụ sở làm việc Trung tâm hành chính công</t>
  </si>
  <si>
    <t>Hiện tại đang sử dụng Phân hiệu Tà Chải, Lùng Phình</t>
  </si>
  <si>
    <t>3.2</t>
  </si>
  <si>
    <t>Trụ sở UBND xã Lùng Thẩn ( Lử Thẩn (cũ) )</t>
  </si>
  <si>
    <t>Nhà VH cộng đồng khu dân cư</t>
  </si>
  <si>
    <t xml:space="preserve">Trụ sở làm việc </t>
  </si>
  <si>
    <t>(Sử dụng làm trụ sở làm việc của Ban Xây dựng Đảng, UBMTTQ VN và các đoàn thể)</t>
  </si>
  <si>
    <t>Nhà văn hóa đa năng xã Lùng Thẩn (cũ)</t>
  </si>
  <si>
    <t>Nhà VH cộng đồng khu dân cư (thôn Lùng Sán)</t>
  </si>
  <si>
    <t>II</t>
  </si>
  <si>
    <t>Cơ sở hoạt động sự nghiệp, thiết chế nhà văn hóa</t>
  </si>
  <si>
    <t>UBND xã Lùng Phình (cũ) quản lý</t>
  </si>
  <si>
    <t>Điểm trưởng Pờ Chồ 3 (chuyển NVH Pờ Chồ )</t>
  </si>
  <si>
    <t>Điểm trưởng Lử Chồ ( chuyển NVH Lử Chồ )</t>
  </si>
  <si>
    <t>1.3</t>
  </si>
  <si>
    <t>Phân hiệu Dín Tùng ( chuyển NVH  Dì Thào Ván)</t>
  </si>
  <si>
    <t>1.4</t>
  </si>
  <si>
    <t>Điểm trường Pờ Chồ 2 (Phân hiệu tiểu học)</t>
  </si>
  <si>
    <t>1.5</t>
  </si>
  <si>
    <t xml:space="preserve">Phân Hiệu Tà Chải </t>
  </si>
  <si>
    <t>Hiện tại công an xã đang sử dụng</t>
  </si>
  <si>
    <t>1.6</t>
  </si>
  <si>
    <t>Phân Hiệu Pả Chư Tỷ</t>
  </si>
  <si>
    <t>1.7</t>
  </si>
  <si>
    <t>Phân Hiệu Lử Chồ</t>
  </si>
  <si>
    <t>1.8</t>
  </si>
  <si>
    <t>Nhà văn hóa thôn Pả Chư Tỷ 2</t>
  </si>
  <si>
    <t>1.9</t>
  </si>
  <si>
    <t>Nhà văn hóa thôn Pả Chư Tỷ 1</t>
  </si>
  <si>
    <t>1.10</t>
  </si>
  <si>
    <t>Nhà văn hóa thôn Lùng Phình</t>
  </si>
  <si>
    <t>1.11</t>
  </si>
  <si>
    <t>Nhà văn hóa thôn Tà Chải 1</t>
  </si>
  <si>
    <t>UBND xã Tả Van Chư (cũ) quản lý</t>
  </si>
  <si>
    <t>Nhà Văn hóa Thôn Tẩn Chư</t>
  </si>
  <si>
    <t>Nhà Văn hóa thôn Lao Chải - Phà Hai Tủng</t>
  </si>
  <si>
    <t>thôn Lao Chải - Phà Hai Tủng sinh hoạt cả ở điểm trường mầm non (khi nào đông dân thì lên điểm trường sinh hoạt thôn)</t>
  </si>
  <si>
    <t>2.3</t>
  </si>
  <si>
    <t>Nhà Văn hóa thôn Xà Ván Sử  Mần Khang</t>
  </si>
  <si>
    <t>2.4</t>
  </si>
  <si>
    <t xml:space="preserve">Nhà Văn hóa thôn Thôn Lả Dì Thàng </t>
  </si>
  <si>
    <t>2.5</t>
  </si>
  <si>
    <t xml:space="preserve">Nhà Văn hóa thôn Thôn Nhiều Cù Ván </t>
  </si>
  <si>
    <t>Không sử dụng do NVH không ở trung tâm thôn</t>
  </si>
  <si>
    <t>2.6</t>
  </si>
  <si>
    <t>đất Nhà Văn hóa thôn Pù Chù Ván</t>
  </si>
  <si>
    <t>2.7</t>
  </si>
  <si>
    <t xml:space="preserve">Nhà Văn hóa thôn Sín Chải </t>
  </si>
  <si>
    <t>2.8</t>
  </si>
  <si>
    <t>Điểm trường thôn Nhiều Cù Ván (TH&amp;THCS)</t>
  </si>
  <si>
    <t>2.9</t>
  </si>
  <si>
    <t>Điểm trường thôn Sín Chải (TH&amp;THCS)</t>
  </si>
  <si>
    <t>Cơ sở hoạt động sự nghiệp giáo dục (chuyển giao cho Trường mầm non Tả Văn Chư)</t>
  </si>
  <si>
    <t>2.10</t>
  </si>
  <si>
    <t>Điểm trường thôn Lả Dì Thàng (TH&amp;THCS)</t>
  </si>
  <si>
    <t>2.11</t>
  </si>
  <si>
    <t>Điểm trường thôn Lao Chải Phà Hai Tủng (Mầm non)</t>
  </si>
  <si>
    <t>2.12</t>
  </si>
  <si>
    <t>Điểm trường thôn Tẩn Chư (Mầm non)</t>
  </si>
  <si>
    <t>Không có nhu cầu sử dụng, bỏ trống</t>
  </si>
  <si>
    <t>UBND xã Lùng Thẩn (cũ) quản lý</t>
  </si>
  <si>
    <t>Nhà văn hóa thôn Lử Thẩn cũ</t>
  </si>
  <si>
    <t>nhà xuống cấp đã sập, không sử dụng được đề nghị sửa chữa</t>
  </si>
  <si>
    <t>Nhà văn hóa thôn Nàng Cảng</t>
  </si>
  <si>
    <t>3.3</t>
  </si>
  <si>
    <t>Nhà văn hóa thôn Chính Chư Phìn</t>
  </si>
  <si>
    <t>3.4</t>
  </si>
  <si>
    <t>Nhà văn hóa thôn Lênh Sui Thàng</t>
  </si>
  <si>
    <t>3.5</t>
  </si>
  <si>
    <t>Nhà văn hóa thôn Lùng Sán</t>
  </si>
  <si>
    <t>3.6</t>
  </si>
  <si>
    <t>Nhà văn hóa thôn Seng Sui</t>
  </si>
  <si>
    <t>Hỏng, xuống cấp do ảnh hưởng của bão Yagi (đã được phê duyệt đầu tư xây mới)</t>
  </si>
  <si>
    <t>3.7</t>
  </si>
  <si>
    <t>Nhà văn hóa thôn Nà Chí Phàng</t>
  </si>
  <si>
    <t>III</t>
  </si>
  <si>
    <t>Đơn vị sự nghiệp y tế</t>
  </si>
  <si>
    <t>Trụ sở TYT Tả Van Chư</t>
  </si>
  <si>
    <t>Cơ sở y tế</t>
  </si>
  <si>
    <t xml:space="preserve">Trụ sở TYT Lùng Phình </t>
  </si>
  <si>
    <t>Trụ sở TYT Lùng Phình (Lầu Thí Ngài cũ)</t>
  </si>
  <si>
    <t>Trụ sở TYT xã Lùng Thẩn (Lử Thẩn cũ)</t>
  </si>
  <si>
    <t>Bố trí nhà ở công vụ</t>
  </si>
  <si>
    <t>Hiện tại HĐND, Ban XDĐ, UBMTTQ VN và các đoàn thể đang sử dụng làm nhà ăn, nhà ở công vụ</t>
  </si>
  <si>
    <t>Trụ sở TYT xã Lùng Thẩn (Lùng Sui cũ)</t>
  </si>
  <si>
    <t>IV</t>
  </si>
  <si>
    <t>Đơn vị sự nghiệp giáo dục</t>
  </si>
  <si>
    <t>*</t>
  </si>
  <si>
    <t xml:space="preserve">Khối Mầm Non </t>
  </si>
  <si>
    <t xml:space="preserve">Trường MN Lùng Phình </t>
  </si>
  <si>
    <t>Điểm trường chính</t>
  </si>
  <si>
    <t>Cơ sở hoạt động giáo dục sự nghiệp</t>
  </si>
  <si>
    <t>Điểm trường Lử Chồ 1</t>
  </si>
  <si>
    <t>Điểm trường Lử Chồ 2</t>
  </si>
  <si>
    <t>Điểm trường Pờ Chồ 3</t>
  </si>
  <si>
    <t>Điểm trường Dì Thào Ván</t>
  </si>
  <si>
    <t>Điểm trường Pả Chư Tỷ 1</t>
  </si>
  <si>
    <t>Điểm trường Pả Chư Tỷ 2</t>
  </si>
  <si>
    <t>Điểm trường Lùng Phình</t>
  </si>
  <si>
    <t>Trường MN Tả Van Chư</t>
  </si>
  <si>
    <t>Điểm Trường MN thôn tẩn Chư</t>
  </si>
  <si>
    <t>Điểm trường Lả Dì Thàng</t>
  </si>
  <si>
    <t>Điểm trường Nhiều Cù Ván</t>
  </si>
  <si>
    <t>Điểm trường Sín Chải (trường mầm non)</t>
  </si>
  <si>
    <t>Nhà VH cộng đồng khu dân cư (thôn Sín Chải)</t>
  </si>
  <si>
    <t>Thực tế thôn Sín Chải đang sử dụng</t>
  </si>
  <si>
    <t>Điểm trường Sừ Mần Khang</t>
  </si>
  <si>
    <t>Trường Mầm non số 1 xã Lùng Thẩn</t>
  </si>
  <si>
    <t xml:space="preserve">Đất trường học Trường chính Thôn Lùng Sán (điểm trường chính) </t>
  </si>
  <si>
    <t xml:space="preserve">Điểm trường Seng Sui </t>
  </si>
  <si>
    <t xml:space="preserve">Điểm trường Lênh Sui Thàng 1 </t>
  </si>
  <si>
    <t>Sạt lở</t>
  </si>
  <si>
    <t xml:space="preserve">Điểm trường Nà Chí Phàng 1 </t>
  </si>
  <si>
    <t xml:space="preserve">Điểm trường Nà Chí Phàng 2 </t>
  </si>
  <si>
    <t xml:space="preserve">Điểm trường Lênh Sui Thàng 2 </t>
  </si>
  <si>
    <t>Điểm trường Nà Chí Phàng 3</t>
  </si>
  <si>
    <t>Điểm trường Lênh Sui Thàng 3</t>
  </si>
  <si>
    <t>Trường Mầm non số 2 xã Lùng Thẩn</t>
  </si>
  <si>
    <t>Điểm trường Chính Chư Phìn</t>
  </si>
  <si>
    <t>Điểm trường Nàng Cảng 1</t>
  </si>
  <si>
    <t xml:space="preserve">Khối Tiểu Học </t>
  </si>
  <si>
    <t>Trường PTDTBT tiểu học Lùng Phình 1</t>
  </si>
  <si>
    <t xml:space="preserve">Trường chính </t>
  </si>
  <si>
    <t>Trường PTDT bán trú TH Lùng Phình 2</t>
  </si>
  <si>
    <t>TRƯỜNG PTDTBT TH SỐ 1 LÙNG THẨN</t>
  </si>
  <si>
    <t xml:space="preserve">trường chính (Lùng Sán, Lùng Thẩn) </t>
  </si>
  <si>
    <t xml:space="preserve">Điểm trường Nà Mổ (Nà Chí Phàng 1) </t>
  </si>
  <si>
    <t>Thanh lý, phá dỡ</t>
  </si>
  <si>
    <t>Sập không sử dụng được do ảnh hưởng của bão</t>
  </si>
  <si>
    <t>Điểm trường Lao Dìn Phàng (Nà Chí Phàng 2)</t>
  </si>
  <si>
    <t xml:space="preserve">Điểm trường Lênh Sui Thàng 2 (Nà Chí) </t>
  </si>
  <si>
    <t>Trường PTDTBT Tiểu học số 2 Lùng Thẩn</t>
  </si>
  <si>
    <t xml:space="preserve">trường học 1( trường chính) </t>
  </si>
  <si>
    <t>trường học 2( trường chính)</t>
  </si>
  <si>
    <t xml:space="preserve">trường học 3( trường chính) </t>
  </si>
  <si>
    <t xml:space="preserve">trường học ( phân hiệu) </t>
  </si>
  <si>
    <t>Khối Trung Cơ sở, và TH &amp;THCS</t>
  </si>
  <si>
    <t>Trường: PTDTBT TH&amp;THCS Tả Van Chư</t>
  </si>
  <si>
    <t>Thôn Sà Ván Sừ Mần Khang</t>
  </si>
  <si>
    <t>Điểm trường: thôn Tẩn Chư</t>
  </si>
  <si>
    <t>Trường PTDT BT THCS số 1 xã Lùng Thần</t>
  </si>
  <si>
    <t>Trường PTDT BT THCS số 2 xã Lùng Thần</t>
  </si>
  <si>
    <t>Trường học</t>
  </si>
  <si>
    <t xml:space="preserve">PHƯƠNG ÁN SẮP XẾP, BỐ TRÍ, XỬ LÝ NHÀ, ĐẤT (TRỤ SỞ LÀM VIỆC, CƠ SỞ HOẠT ĐỘNG SỰ  NGHIỆP) SAU KHI SÁP NHẬP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</si>
</sst>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sz val="12"/>
      <color rgb="FF000000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5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4" fillId="2" borderId="0" xfId="0" applyFont="1" applyFill="1"/>
    <xf numFmtId="0" fontId="19" fillId="0" borderId="0" xfId="0" applyFont="1"/>
    <xf numFmtId="0" fontId="18" fillId="2" borderId="2" xfId="2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left" vertical="center" wrapText="1"/>
    </xf>
    <xf numFmtId="0" fontId="18" fillId="2" borderId="2" xfId="2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1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quotePrefix="1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left" vertical="center" wrapText="1"/>
    </xf>
    <xf numFmtId="0" fontId="18" fillId="2" borderId="2" xfId="3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2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wrapText="1"/>
    </xf>
    <xf numFmtId="0" fontId="19" fillId="2" borderId="0" xfId="0" applyFont="1" applyFill="1"/>
    <xf numFmtId="0" fontId="16" fillId="2" borderId="2" xfId="2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18" fillId="2" borderId="2" xfId="0" applyFont="1" applyFill="1" applyBorder="1"/>
    <xf numFmtId="0" fontId="18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/>
    <xf numFmtId="0" fontId="21" fillId="2" borderId="0" xfId="0" applyFont="1" applyFill="1"/>
    <xf numFmtId="0" fontId="18" fillId="2" borderId="2" xfId="4" applyFont="1" applyFill="1" applyBorder="1" applyAlignment="1">
      <alignment horizontal="center" wrapText="1"/>
    </xf>
    <xf numFmtId="0" fontId="16" fillId="2" borderId="2" xfId="5" applyFont="1" applyFill="1" applyBorder="1" applyAlignment="1">
      <alignment horizontal="center" vertical="center" wrapText="1"/>
    </xf>
    <xf numFmtId="0" fontId="16" fillId="2" borderId="2" xfId="5" applyFont="1" applyFill="1" applyBorder="1" applyAlignment="1">
      <alignment horizontal="left" vertical="center" wrapText="1"/>
    </xf>
    <xf numFmtId="0" fontId="2" fillId="2" borderId="7" xfId="0" applyFont="1" applyFill="1" applyBorder="1"/>
    <xf numFmtId="0" fontId="18" fillId="2" borderId="2" xfId="5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18" fillId="2" borderId="2" xfId="0" applyFont="1" applyFill="1" applyBorder="1" applyAlignment="1">
      <alignment horizontal="left" wrapText="1"/>
    </xf>
    <xf numFmtId="0" fontId="3" fillId="2" borderId="7" xfId="0" applyFont="1" applyFill="1" applyBorder="1"/>
    <xf numFmtId="0" fontId="18" fillId="2" borderId="2" xfId="6" applyFont="1" applyFill="1" applyBorder="1" applyAlignment="1">
      <alignment horizontal="left"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6" fillId="2" borderId="2" xfId="4" applyFont="1" applyFill="1" applyBorder="1" applyAlignment="1">
      <alignment horizontal="left" vertical="center" wrapText="1"/>
    </xf>
    <xf numFmtId="0" fontId="18" fillId="2" borderId="2" xfId="4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3" xr:uid="{9C7989AE-E669-45D8-8D04-F5C816F4D26C}"/>
    <cellStyle name="Normal 2 3" xfId="4" xr:uid="{FDA59FA2-7AD1-4645-993D-0EFFF6560083}"/>
    <cellStyle name="Normal 2 3 2 4" xfId="6" xr:uid="{EA50AE67-2F5D-4D65-BD45-FE60A9BE15D9}"/>
    <cellStyle name="Normal 4" xfId="5" xr:uid="{3C2CD600-10F8-4280-8BC9-D980B6C86D2E}"/>
    <cellStyle name="Normal 5" xfId="1" xr:uid="{5ADDF0FC-30DB-4431-AAE2-AA1BB841149D}"/>
    <cellStyle name="Normal 6" xfId="2" xr:uid="{30C05984-BA2F-4ABA-B6A1-4D33F8CE989A}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CAC2-0824-41A7-85AC-6BE912A8AB63}">
  <dimension ref="A1:M116"/>
  <sheetViews>
    <sheetView tabSelected="1" view="pageBreakPreview" zoomScale="58" zoomScaleNormal="100" zoomScaleSheetLayoutView="58" workbookViewId="0">
      <selection activeCell="A3" sqref="A3:L3"/>
    </sheetView>
  </sheetViews>
  <sheetFormatPr defaultColWidth="9" defaultRowHeight="14" x14ac:dyDescent="0.3"/>
  <cols>
    <col min="1" max="1" width="6.81640625" style="23" customWidth="1"/>
    <col min="2" max="2" width="43.7265625" style="24" customWidth="1"/>
    <col min="3" max="3" width="9.26953125" style="24" customWidth="1"/>
    <col min="4" max="6" width="10" style="24" customWidth="1"/>
    <col min="7" max="7" width="35.81640625" style="24" customWidth="1"/>
    <col min="8" max="8" width="33.81640625" style="24" hidden="1" customWidth="1"/>
    <col min="9" max="9" width="24.1796875" style="24" customWidth="1"/>
    <col min="10" max="10" width="25.90625" style="24" customWidth="1"/>
    <col min="11" max="11" width="26.36328125" style="24" customWidth="1"/>
    <col min="12" max="12" width="31.36328125" style="5" customWidth="1"/>
    <col min="13" max="16384" width="9" style="4"/>
  </cols>
  <sheetData>
    <row r="1" spans="1:1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9.5" customHeight="1" x14ac:dyDescent="0.3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29.25" customHeight="1" x14ac:dyDescent="0.3">
      <c r="A3" s="85" t="s">
        <v>192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3" ht="1" customHeight="1" x14ac:dyDescent="0.3">
      <c r="A4" s="6"/>
      <c r="B4" s="7"/>
      <c r="C4" s="4"/>
      <c r="D4" s="4"/>
      <c r="E4" s="4"/>
      <c r="F4" s="4"/>
      <c r="G4" s="4"/>
      <c r="H4" s="4"/>
      <c r="I4" s="4"/>
      <c r="J4" s="4"/>
      <c r="K4" s="4"/>
    </row>
    <row r="5" spans="1:13" ht="15" customHeight="1" x14ac:dyDescent="0.3">
      <c r="A5" s="86" t="s">
        <v>1</v>
      </c>
      <c r="B5" s="86" t="s">
        <v>2</v>
      </c>
      <c r="C5" s="88" t="s">
        <v>3</v>
      </c>
      <c r="D5" s="86" t="s">
        <v>4</v>
      </c>
      <c r="E5" s="86" t="s">
        <v>5</v>
      </c>
      <c r="F5" s="86" t="s">
        <v>6</v>
      </c>
      <c r="G5" s="86" t="s">
        <v>7</v>
      </c>
      <c r="H5" s="27"/>
      <c r="I5" s="89" t="s">
        <v>8</v>
      </c>
      <c r="J5" s="90"/>
      <c r="K5" s="90"/>
      <c r="L5" s="88" t="s">
        <v>9</v>
      </c>
      <c r="M5" s="16"/>
    </row>
    <row r="6" spans="1:13" ht="50.5" customHeight="1" x14ac:dyDescent="0.3">
      <c r="A6" s="87"/>
      <c r="B6" s="87"/>
      <c r="C6" s="88"/>
      <c r="D6" s="87"/>
      <c r="E6" s="87"/>
      <c r="F6" s="87"/>
      <c r="G6" s="87"/>
      <c r="H6" s="26" t="s">
        <v>10</v>
      </c>
      <c r="I6" s="26" t="s">
        <v>11</v>
      </c>
      <c r="J6" s="26" t="s">
        <v>12</v>
      </c>
      <c r="K6" s="28" t="s">
        <v>13</v>
      </c>
      <c r="L6" s="88"/>
      <c r="M6" s="16"/>
    </row>
    <row r="7" spans="1:13" x14ac:dyDescent="0.3">
      <c r="A7" s="29" t="s">
        <v>14</v>
      </c>
      <c r="B7" s="29" t="s">
        <v>15</v>
      </c>
      <c r="C7" s="29" t="s">
        <v>16</v>
      </c>
      <c r="D7" s="29" t="s">
        <v>17</v>
      </c>
      <c r="E7" s="29"/>
      <c r="F7" s="30" t="s">
        <v>18</v>
      </c>
      <c r="G7" s="30"/>
      <c r="H7" s="30"/>
      <c r="I7" s="30"/>
      <c r="J7" s="30"/>
      <c r="K7" s="30"/>
      <c r="L7" s="31"/>
      <c r="M7" s="16"/>
    </row>
    <row r="8" spans="1:13" s="8" customFormat="1" ht="25.5" customHeight="1" x14ac:dyDescent="0.25">
      <c r="A8" s="32"/>
      <c r="B8" s="33" t="s">
        <v>19</v>
      </c>
      <c r="C8" s="34">
        <f>C9+C21+C55+C61</f>
        <v>83</v>
      </c>
      <c r="D8" s="34">
        <f>D9+D21+D55+D61</f>
        <v>65</v>
      </c>
      <c r="E8" s="34">
        <f>E9+E21+E55+E61</f>
        <v>8</v>
      </c>
      <c r="F8" s="34">
        <f>F9+F21+F55+F61</f>
        <v>10</v>
      </c>
      <c r="G8" s="34"/>
      <c r="H8" s="34"/>
      <c r="I8" s="34"/>
      <c r="J8" s="34"/>
      <c r="K8" s="34"/>
      <c r="L8" s="35"/>
      <c r="M8" s="36"/>
    </row>
    <row r="9" spans="1:13" s="9" customFormat="1" ht="23.25" customHeight="1" x14ac:dyDescent="0.25">
      <c r="A9" s="37" t="s">
        <v>20</v>
      </c>
      <c r="B9" s="38" t="s">
        <v>21</v>
      </c>
      <c r="C9" s="37">
        <f>C10+C14+C17</f>
        <v>7</v>
      </c>
      <c r="D9" s="37">
        <f>D10+D14+D17</f>
        <v>2</v>
      </c>
      <c r="E9" s="37">
        <f>E10+E14+E17</f>
        <v>4</v>
      </c>
      <c r="F9" s="37">
        <f>F10+F14+F17</f>
        <v>1</v>
      </c>
      <c r="G9" s="37"/>
      <c r="H9" s="37"/>
      <c r="I9" s="37"/>
      <c r="J9" s="37"/>
      <c r="K9" s="37"/>
      <c r="L9" s="39"/>
      <c r="M9" s="40"/>
    </row>
    <row r="10" spans="1:13" s="10" customFormat="1" ht="32.25" customHeight="1" x14ac:dyDescent="0.25">
      <c r="A10" s="41">
        <v>1</v>
      </c>
      <c r="B10" s="42" t="s">
        <v>22</v>
      </c>
      <c r="C10" s="43">
        <f>D10+F10+E10</f>
        <v>3</v>
      </c>
      <c r="D10" s="41">
        <f>COUNTA(D11:D13)</f>
        <v>1</v>
      </c>
      <c r="E10" s="41">
        <f t="shared" ref="E10:F10" si="0">COUNTA(E11:E13)</f>
        <v>1</v>
      </c>
      <c r="F10" s="41">
        <f t="shared" si="0"/>
        <v>1</v>
      </c>
      <c r="G10" s="41"/>
      <c r="H10" s="41"/>
      <c r="I10" s="41"/>
      <c r="J10" s="41"/>
      <c r="K10" s="41"/>
      <c r="L10" s="15"/>
      <c r="M10" s="21">
        <f>900+990</f>
        <v>1890</v>
      </c>
    </row>
    <row r="11" spans="1:13" s="11" customFormat="1" ht="33.75" customHeight="1" x14ac:dyDescent="0.25">
      <c r="A11" s="81" t="s">
        <v>23</v>
      </c>
      <c r="B11" s="44" t="s">
        <v>24</v>
      </c>
      <c r="C11" s="45"/>
      <c r="D11" s="45" t="s">
        <v>25</v>
      </c>
      <c r="E11" s="45"/>
      <c r="F11" s="45"/>
      <c r="G11" s="15" t="s">
        <v>26</v>
      </c>
      <c r="H11" s="15" t="s">
        <v>27</v>
      </c>
      <c r="I11" s="13" t="s">
        <v>11</v>
      </c>
      <c r="J11" s="15"/>
      <c r="K11" s="15"/>
      <c r="L11" s="15"/>
      <c r="M11" s="46"/>
    </row>
    <row r="12" spans="1:13" s="10" customFormat="1" ht="62" x14ac:dyDescent="0.25">
      <c r="A12" s="82"/>
      <c r="B12" s="44" t="s">
        <v>28</v>
      </c>
      <c r="C12" s="45"/>
      <c r="D12" s="45"/>
      <c r="E12" s="45" t="s">
        <v>25</v>
      </c>
      <c r="F12" s="45"/>
      <c r="G12" s="13" t="s">
        <v>29</v>
      </c>
      <c r="H12" s="15" t="s">
        <v>30</v>
      </c>
      <c r="I12" s="15"/>
      <c r="J12" s="15" t="s">
        <v>31</v>
      </c>
      <c r="K12" s="15"/>
      <c r="L12" s="15" t="s">
        <v>32</v>
      </c>
      <c r="M12" s="21"/>
    </row>
    <row r="13" spans="1:13" s="16" customFormat="1" ht="31" x14ac:dyDescent="0.3">
      <c r="A13" s="12" t="s">
        <v>33</v>
      </c>
      <c r="B13" s="13" t="s">
        <v>34</v>
      </c>
      <c r="C13" s="14"/>
      <c r="D13" s="12"/>
      <c r="E13" s="14"/>
      <c r="F13" s="12" t="s">
        <v>25</v>
      </c>
      <c r="G13" s="13" t="s">
        <v>29</v>
      </c>
      <c r="H13" s="13" t="s">
        <v>35</v>
      </c>
      <c r="I13" s="13"/>
      <c r="J13" s="13"/>
      <c r="K13" s="15" t="s">
        <v>36</v>
      </c>
      <c r="L13" s="12" t="s">
        <v>37</v>
      </c>
    </row>
    <row r="14" spans="1:13" s="10" customFormat="1" ht="31.5" customHeight="1" x14ac:dyDescent="0.25">
      <c r="A14" s="41">
        <v>2</v>
      </c>
      <c r="B14" s="42" t="s">
        <v>38</v>
      </c>
      <c r="C14" s="43">
        <f>D14+F14+E14</f>
        <v>1</v>
      </c>
      <c r="D14" s="41">
        <f>COUNTA(D15)</f>
        <v>0</v>
      </c>
      <c r="E14" s="41">
        <f t="shared" ref="E14:F14" si="1">COUNTA(E15)</f>
        <v>1</v>
      </c>
      <c r="F14" s="41">
        <f t="shared" si="1"/>
        <v>0</v>
      </c>
      <c r="G14" s="41"/>
      <c r="H14" s="41"/>
      <c r="I14" s="41"/>
      <c r="J14" s="41"/>
      <c r="K14" s="41"/>
      <c r="L14" s="15"/>
      <c r="M14" s="21"/>
    </row>
    <row r="15" spans="1:13" s="10" customFormat="1" ht="46.5" x14ac:dyDescent="0.25">
      <c r="A15" s="47" t="s">
        <v>39</v>
      </c>
      <c r="B15" s="13" t="s">
        <v>40</v>
      </c>
      <c r="C15" s="47"/>
      <c r="D15" s="47"/>
      <c r="E15" s="47" t="s">
        <v>25</v>
      </c>
      <c r="F15" s="21"/>
      <c r="G15" s="48" t="s">
        <v>41</v>
      </c>
      <c r="H15" s="13" t="s">
        <v>42</v>
      </c>
      <c r="I15" s="13"/>
      <c r="J15" s="13" t="s">
        <v>42</v>
      </c>
      <c r="K15" s="13"/>
      <c r="L15" s="15" t="s">
        <v>43</v>
      </c>
      <c r="M15" s="21"/>
    </row>
    <row r="16" spans="1:13" s="10" customFormat="1" ht="46.5" x14ac:dyDescent="0.25">
      <c r="A16" s="47" t="s">
        <v>44</v>
      </c>
      <c r="B16" s="13" t="s">
        <v>45</v>
      </c>
      <c r="C16" s="47"/>
      <c r="D16" s="47"/>
      <c r="E16" s="47" t="s">
        <v>25</v>
      </c>
      <c r="F16" s="47"/>
      <c r="G16" s="48" t="s">
        <v>41</v>
      </c>
      <c r="H16" s="13" t="s">
        <v>42</v>
      </c>
      <c r="I16" s="13"/>
      <c r="J16" s="13" t="s">
        <v>42</v>
      </c>
      <c r="K16" s="13"/>
      <c r="L16" s="15" t="s">
        <v>43</v>
      </c>
      <c r="M16" s="21"/>
    </row>
    <row r="17" spans="1:13" s="10" customFormat="1" ht="32.5" customHeight="1" x14ac:dyDescent="0.25">
      <c r="A17" s="41">
        <v>3</v>
      </c>
      <c r="B17" s="42" t="s">
        <v>46</v>
      </c>
      <c r="C17" s="43">
        <f>D17+F17+E17</f>
        <v>3</v>
      </c>
      <c r="D17" s="41">
        <f t="shared" ref="D17" si="2">COUNTA(D18:D20)</f>
        <v>1</v>
      </c>
      <c r="E17" s="41">
        <f>COUNTA(E18:E20)</f>
        <v>2</v>
      </c>
      <c r="F17" s="41">
        <f t="shared" ref="F17" si="3">COUNTA(F18:F20)</f>
        <v>0</v>
      </c>
      <c r="G17" s="41"/>
      <c r="H17" s="41"/>
      <c r="I17" s="41"/>
      <c r="J17" s="41"/>
      <c r="K17" s="41"/>
      <c r="L17" s="15"/>
      <c r="M17" s="21"/>
    </row>
    <row r="18" spans="1:13" s="10" customFormat="1" ht="31" x14ac:dyDescent="0.35">
      <c r="A18" s="49" t="s">
        <v>47</v>
      </c>
      <c r="B18" s="48" t="s">
        <v>48</v>
      </c>
      <c r="C18" s="47"/>
      <c r="D18" s="47"/>
      <c r="E18" s="47" t="s">
        <v>25</v>
      </c>
      <c r="F18" s="21"/>
      <c r="G18" s="13" t="s">
        <v>49</v>
      </c>
      <c r="H18" s="13" t="s">
        <v>41</v>
      </c>
      <c r="I18" s="13"/>
      <c r="J18" s="13" t="s">
        <v>41</v>
      </c>
      <c r="K18" s="13"/>
      <c r="L18" s="50" t="s">
        <v>50</v>
      </c>
      <c r="M18" s="21"/>
    </row>
    <row r="19" spans="1:13" s="10" customFormat="1" ht="46.5" x14ac:dyDescent="0.35">
      <c r="A19" s="83" t="s">
        <v>51</v>
      </c>
      <c r="B19" s="13" t="s">
        <v>52</v>
      </c>
      <c r="C19" s="47"/>
      <c r="D19" s="47"/>
      <c r="E19" s="47" t="s">
        <v>25</v>
      </c>
      <c r="F19" s="47"/>
      <c r="G19" s="19" t="s">
        <v>53</v>
      </c>
      <c r="H19" s="13" t="s">
        <v>54</v>
      </c>
      <c r="I19" s="13"/>
      <c r="J19" s="13" t="s">
        <v>54</v>
      </c>
      <c r="K19" s="13"/>
      <c r="L19" s="50" t="s">
        <v>55</v>
      </c>
      <c r="M19" s="21"/>
    </row>
    <row r="20" spans="1:13" s="10" customFormat="1" ht="31" x14ac:dyDescent="0.25">
      <c r="A20" s="84"/>
      <c r="B20" s="44" t="s">
        <v>56</v>
      </c>
      <c r="C20" s="47"/>
      <c r="D20" s="47" t="s">
        <v>25</v>
      </c>
      <c r="E20" s="47"/>
      <c r="F20" s="47"/>
      <c r="G20" s="19" t="s">
        <v>53</v>
      </c>
      <c r="H20" s="19" t="s">
        <v>53</v>
      </c>
      <c r="I20" s="19" t="s">
        <v>57</v>
      </c>
      <c r="J20" s="19"/>
      <c r="K20" s="13"/>
      <c r="L20" s="15"/>
      <c r="M20" s="21"/>
    </row>
    <row r="21" spans="1:13" s="17" customFormat="1" ht="32.5" customHeight="1" x14ac:dyDescent="0.25">
      <c r="A21" s="41" t="s">
        <v>58</v>
      </c>
      <c r="B21" s="42" t="s">
        <v>59</v>
      </c>
      <c r="C21" s="41">
        <f>C22+C34+C47</f>
        <v>30</v>
      </c>
      <c r="D21" s="41">
        <f>D22+D34+D47</f>
        <v>22</v>
      </c>
      <c r="E21" s="41">
        <f t="shared" ref="E21:F21" si="4">E22+E34+E47</f>
        <v>2</v>
      </c>
      <c r="F21" s="41">
        <f t="shared" si="4"/>
        <v>6</v>
      </c>
      <c r="G21" s="41"/>
      <c r="H21" s="41"/>
      <c r="I21" s="41"/>
      <c r="J21" s="41"/>
      <c r="K21" s="41"/>
      <c r="L21" s="15"/>
      <c r="M21" s="51"/>
    </row>
    <row r="22" spans="1:13" s="10" customFormat="1" ht="17.25" customHeight="1" x14ac:dyDescent="0.25">
      <c r="A22" s="43">
        <v>1</v>
      </c>
      <c r="B22" s="52" t="s">
        <v>60</v>
      </c>
      <c r="C22" s="43">
        <f>D22+F22+E22</f>
        <v>11</v>
      </c>
      <c r="D22" s="43">
        <f>COUNTA(D23:D33)</f>
        <v>7</v>
      </c>
      <c r="E22" s="43">
        <f t="shared" ref="E22:F22" si="5">COUNTA(E23:E33)</f>
        <v>1</v>
      </c>
      <c r="F22" s="43">
        <f t="shared" si="5"/>
        <v>3</v>
      </c>
      <c r="G22" s="43"/>
      <c r="H22" s="43"/>
      <c r="I22" s="43"/>
      <c r="J22" s="43"/>
      <c r="K22" s="43"/>
      <c r="L22" s="15"/>
      <c r="M22" s="21"/>
    </row>
    <row r="23" spans="1:13" s="10" customFormat="1" ht="15.5" x14ac:dyDescent="0.25">
      <c r="A23" s="18" t="s">
        <v>23</v>
      </c>
      <c r="B23" s="19" t="s">
        <v>61</v>
      </c>
      <c r="C23" s="18"/>
      <c r="D23" s="18" t="s">
        <v>25</v>
      </c>
      <c r="E23" s="18"/>
      <c r="F23" s="18"/>
      <c r="G23" s="19" t="s">
        <v>53</v>
      </c>
      <c r="H23" s="19" t="s">
        <v>53</v>
      </c>
      <c r="I23" s="19" t="s">
        <v>11</v>
      </c>
      <c r="J23" s="19"/>
      <c r="K23" s="19"/>
      <c r="L23" s="15"/>
      <c r="M23" s="21"/>
    </row>
    <row r="24" spans="1:13" s="10" customFormat="1" ht="15.5" x14ac:dyDescent="0.25">
      <c r="A24" s="18" t="s">
        <v>33</v>
      </c>
      <c r="B24" s="19" t="s">
        <v>62</v>
      </c>
      <c r="C24" s="18"/>
      <c r="D24" s="18" t="s">
        <v>25</v>
      </c>
      <c r="E24" s="18"/>
      <c r="F24" s="18"/>
      <c r="G24" s="19" t="s">
        <v>53</v>
      </c>
      <c r="H24" s="19" t="s">
        <v>53</v>
      </c>
      <c r="I24" s="19" t="s">
        <v>11</v>
      </c>
      <c r="J24" s="19"/>
      <c r="K24" s="19"/>
      <c r="L24" s="15"/>
      <c r="M24" s="21"/>
    </row>
    <row r="25" spans="1:13" s="10" customFormat="1" ht="31" x14ac:dyDescent="0.25">
      <c r="A25" s="18" t="s">
        <v>63</v>
      </c>
      <c r="B25" s="15" t="s">
        <v>64</v>
      </c>
      <c r="C25" s="12"/>
      <c r="D25" s="12" t="s">
        <v>25</v>
      </c>
      <c r="E25" s="12"/>
      <c r="F25" s="12"/>
      <c r="G25" s="19" t="s">
        <v>53</v>
      </c>
      <c r="H25" s="19" t="s">
        <v>53</v>
      </c>
      <c r="I25" s="19" t="s">
        <v>11</v>
      </c>
      <c r="J25" s="19"/>
      <c r="K25" s="19"/>
      <c r="L25" s="15"/>
      <c r="M25" s="21"/>
    </row>
    <row r="26" spans="1:13" s="10" customFormat="1" ht="17.25" customHeight="1" x14ac:dyDescent="0.25">
      <c r="A26" s="18" t="s">
        <v>65</v>
      </c>
      <c r="B26" s="19" t="s">
        <v>66</v>
      </c>
      <c r="C26" s="18"/>
      <c r="D26" s="18"/>
      <c r="E26" s="18"/>
      <c r="F26" s="18" t="s">
        <v>25</v>
      </c>
      <c r="G26" s="18"/>
      <c r="H26" s="19" t="s">
        <v>36</v>
      </c>
      <c r="I26" s="19"/>
      <c r="J26" s="19"/>
      <c r="K26" s="20" t="s">
        <v>36</v>
      </c>
      <c r="L26" s="15" t="s">
        <v>37</v>
      </c>
      <c r="M26" s="21"/>
    </row>
    <row r="27" spans="1:13" s="10" customFormat="1" ht="17.25" customHeight="1" x14ac:dyDescent="0.25">
      <c r="A27" s="18" t="s">
        <v>67</v>
      </c>
      <c r="B27" s="19" t="s">
        <v>68</v>
      </c>
      <c r="C27" s="18"/>
      <c r="D27" s="21"/>
      <c r="E27" s="18" t="s">
        <v>25</v>
      </c>
      <c r="F27" s="18"/>
      <c r="G27" s="19" t="s">
        <v>53</v>
      </c>
      <c r="H27" s="13" t="s">
        <v>41</v>
      </c>
      <c r="I27" s="13"/>
      <c r="J27" s="13" t="s">
        <v>41</v>
      </c>
      <c r="K27" s="13"/>
      <c r="L27" s="15" t="s">
        <v>69</v>
      </c>
      <c r="M27" s="21"/>
    </row>
    <row r="28" spans="1:13" s="21" customFormat="1" ht="17.25" customHeight="1" x14ac:dyDescent="0.25">
      <c r="A28" s="18" t="s">
        <v>70</v>
      </c>
      <c r="B28" s="19" t="s">
        <v>71</v>
      </c>
      <c r="C28" s="18"/>
      <c r="D28" s="18"/>
      <c r="E28" s="18"/>
      <c r="F28" s="18" t="s">
        <v>25</v>
      </c>
      <c r="G28" s="19" t="s">
        <v>53</v>
      </c>
      <c r="H28" s="19" t="s">
        <v>53</v>
      </c>
      <c r="I28" s="19"/>
      <c r="J28" s="19"/>
      <c r="K28" s="20" t="s">
        <v>36</v>
      </c>
      <c r="L28" s="15" t="s">
        <v>37</v>
      </c>
    </row>
    <row r="29" spans="1:13" s="21" customFormat="1" ht="17.25" customHeight="1" x14ac:dyDescent="0.25">
      <c r="A29" s="18" t="s">
        <v>72</v>
      </c>
      <c r="B29" s="19" t="s">
        <v>73</v>
      </c>
      <c r="C29" s="18"/>
      <c r="D29" s="18"/>
      <c r="E29" s="18"/>
      <c r="F29" s="18" t="s">
        <v>25</v>
      </c>
      <c r="G29" s="19" t="s">
        <v>53</v>
      </c>
      <c r="H29" s="19" t="s">
        <v>53</v>
      </c>
      <c r="I29" s="19"/>
      <c r="J29" s="19"/>
      <c r="K29" s="20" t="s">
        <v>36</v>
      </c>
      <c r="L29" s="15" t="s">
        <v>37</v>
      </c>
    </row>
    <row r="30" spans="1:13" s="10" customFormat="1" ht="17.25" customHeight="1" x14ac:dyDescent="0.25">
      <c r="A30" s="18" t="s">
        <v>74</v>
      </c>
      <c r="B30" s="15" t="s">
        <v>75</v>
      </c>
      <c r="C30" s="12"/>
      <c r="D30" s="12" t="s">
        <v>25</v>
      </c>
      <c r="E30" s="12"/>
      <c r="F30" s="12"/>
      <c r="G30" s="19" t="s">
        <v>53</v>
      </c>
      <c r="H30" s="19" t="s">
        <v>53</v>
      </c>
      <c r="I30" s="19" t="s">
        <v>11</v>
      </c>
      <c r="J30" s="19"/>
      <c r="K30" s="19"/>
      <c r="L30" s="15"/>
      <c r="M30" s="21"/>
    </row>
    <row r="31" spans="1:13" s="21" customFormat="1" ht="17.25" customHeight="1" x14ac:dyDescent="0.25">
      <c r="A31" s="18" t="s">
        <v>76</v>
      </c>
      <c r="B31" s="15" t="s">
        <v>77</v>
      </c>
      <c r="C31" s="12"/>
      <c r="D31" s="12" t="s">
        <v>25</v>
      </c>
      <c r="E31" s="12"/>
      <c r="F31" s="12"/>
      <c r="G31" s="19" t="s">
        <v>53</v>
      </c>
      <c r="H31" s="19" t="s">
        <v>36</v>
      </c>
      <c r="I31" s="19" t="s">
        <v>11</v>
      </c>
      <c r="J31" s="19"/>
      <c r="K31" s="19"/>
      <c r="L31" s="15"/>
    </row>
    <row r="32" spans="1:13" s="10" customFormat="1" ht="17.25" customHeight="1" x14ac:dyDescent="0.25">
      <c r="A32" s="18" t="s">
        <v>78</v>
      </c>
      <c r="B32" s="15" t="s">
        <v>79</v>
      </c>
      <c r="C32" s="12"/>
      <c r="D32" s="12" t="s">
        <v>25</v>
      </c>
      <c r="E32" s="12"/>
      <c r="F32" s="12"/>
      <c r="G32" s="19" t="s">
        <v>53</v>
      </c>
      <c r="H32" s="19" t="s">
        <v>53</v>
      </c>
      <c r="I32" s="19" t="s">
        <v>11</v>
      </c>
      <c r="J32" s="19"/>
      <c r="K32" s="19"/>
      <c r="L32" s="15"/>
      <c r="M32" s="21"/>
    </row>
    <row r="33" spans="1:13" s="10" customFormat="1" ht="17.25" customHeight="1" x14ac:dyDescent="0.25">
      <c r="A33" s="18" t="s">
        <v>80</v>
      </c>
      <c r="B33" s="15" t="s">
        <v>81</v>
      </c>
      <c r="C33" s="12"/>
      <c r="D33" s="12" t="s">
        <v>25</v>
      </c>
      <c r="E33" s="12"/>
      <c r="F33" s="12"/>
      <c r="G33" s="19" t="s">
        <v>53</v>
      </c>
      <c r="H33" s="19" t="s">
        <v>53</v>
      </c>
      <c r="I33" s="19" t="s">
        <v>11</v>
      </c>
      <c r="J33" s="53"/>
      <c r="K33" s="53"/>
      <c r="L33" s="54"/>
      <c r="M33" s="21"/>
    </row>
    <row r="34" spans="1:13" s="10" customFormat="1" ht="17.25" customHeight="1" x14ac:dyDescent="0.3">
      <c r="A34" s="55">
        <v>2</v>
      </c>
      <c r="B34" s="52" t="s">
        <v>82</v>
      </c>
      <c r="C34" s="43">
        <f>D34+F34+E34</f>
        <v>12</v>
      </c>
      <c r="D34" s="55">
        <f>COUNTA(D35:D46)</f>
        <v>8</v>
      </c>
      <c r="E34" s="55">
        <f t="shared" ref="E34:F34" si="6">COUNTA(E35:E46)</f>
        <v>1</v>
      </c>
      <c r="F34" s="55">
        <f t="shared" si="6"/>
        <v>3</v>
      </c>
      <c r="G34" s="55"/>
      <c r="H34" s="55"/>
      <c r="I34" s="55"/>
      <c r="J34" s="55"/>
      <c r="K34" s="55"/>
      <c r="L34" s="56"/>
      <c r="M34" s="21"/>
    </row>
    <row r="35" spans="1:13" s="10" customFormat="1" ht="17.25" customHeight="1" x14ac:dyDescent="0.35">
      <c r="A35" s="12" t="s">
        <v>39</v>
      </c>
      <c r="B35" s="50" t="s">
        <v>83</v>
      </c>
      <c r="C35" s="12"/>
      <c r="D35" s="12" t="s">
        <v>25</v>
      </c>
      <c r="E35" s="12"/>
      <c r="F35" s="12"/>
      <c r="G35" s="19" t="s">
        <v>53</v>
      </c>
      <c r="H35" s="19" t="s">
        <v>53</v>
      </c>
      <c r="I35" s="19" t="s">
        <v>11</v>
      </c>
      <c r="J35" s="19"/>
      <c r="K35" s="19"/>
      <c r="L35" s="15"/>
      <c r="M35" s="21"/>
    </row>
    <row r="36" spans="1:13" s="10" customFormat="1" ht="62" x14ac:dyDescent="0.25">
      <c r="A36" s="12" t="s">
        <v>44</v>
      </c>
      <c r="B36" s="15" t="s">
        <v>84</v>
      </c>
      <c r="C36" s="12"/>
      <c r="D36" s="12" t="s">
        <v>25</v>
      </c>
      <c r="E36" s="12"/>
      <c r="F36" s="12"/>
      <c r="G36" s="19" t="s">
        <v>53</v>
      </c>
      <c r="H36" s="19" t="s">
        <v>53</v>
      </c>
      <c r="I36" s="19" t="s">
        <v>11</v>
      </c>
      <c r="J36" s="19"/>
      <c r="K36" s="19"/>
      <c r="L36" s="15" t="s">
        <v>85</v>
      </c>
      <c r="M36" s="21"/>
    </row>
    <row r="37" spans="1:13" s="10" customFormat="1" ht="17.25" customHeight="1" x14ac:dyDescent="0.35">
      <c r="A37" s="12" t="s">
        <v>86</v>
      </c>
      <c r="B37" s="50" t="s">
        <v>87</v>
      </c>
      <c r="C37" s="12"/>
      <c r="D37" s="12" t="s">
        <v>25</v>
      </c>
      <c r="E37" s="12"/>
      <c r="F37" s="12"/>
      <c r="G37" s="19" t="s">
        <v>53</v>
      </c>
      <c r="H37" s="19" t="s">
        <v>53</v>
      </c>
      <c r="I37" s="19" t="s">
        <v>11</v>
      </c>
      <c r="J37" s="19"/>
      <c r="K37" s="19"/>
      <c r="L37" s="15"/>
      <c r="M37" s="21"/>
    </row>
    <row r="38" spans="1:13" s="10" customFormat="1" ht="15.5" x14ac:dyDescent="0.35">
      <c r="A38" s="12" t="s">
        <v>88</v>
      </c>
      <c r="B38" s="50" t="s">
        <v>89</v>
      </c>
      <c r="C38" s="12"/>
      <c r="D38" s="12" t="s">
        <v>25</v>
      </c>
      <c r="E38" s="12"/>
      <c r="F38" s="12"/>
      <c r="G38" s="19" t="s">
        <v>53</v>
      </c>
      <c r="H38" s="19" t="s">
        <v>53</v>
      </c>
      <c r="I38" s="19" t="s">
        <v>11</v>
      </c>
      <c r="J38" s="19"/>
      <c r="K38" s="19"/>
      <c r="L38" s="15"/>
      <c r="M38" s="21"/>
    </row>
    <row r="39" spans="1:13" s="10" customFormat="1" ht="29.5" customHeight="1" x14ac:dyDescent="0.25">
      <c r="A39" s="12" t="s">
        <v>90</v>
      </c>
      <c r="B39" s="15" t="s">
        <v>91</v>
      </c>
      <c r="C39" s="12"/>
      <c r="D39" s="12"/>
      <c r="E39" s="12"/>
      <c r="F39" s="12" t="s">
        <v>25</v>
      </c>
      <c r="G39" s="19" t="s">
        <v>53</v>
      </c>
      <c r="H39" s="19" t="s">
        <v>53</v>
      </c>
      <c r="I39" s="19"/>
      <c r="J39" s="19"/>
      <c r="K39" s="20" t="s">
        <v>36</v>
      </c>
      <c r="L39" s="15" t="s">
        <v>92</v>
      </c>
      <c r="M39" s="21"/>
    </row>
    <row r="40" spans="1:13" s="10" customFormat="1" ht="15.5" x14ac:dyDescent="0.35">
      <c r="A40" s="12" t="s">
        <v>93</v>
      </c>
      <c r="B40" s="50" t="s">
        <v>94</v>
      </c>
      <c r="C40" s="12"/>
      <c r="D40" s="12" t="s">
        <v>25</v>
      </c>
      <c r="E40" s="12"/>
      <c r="F40" s="12"/>
      <c r="G40" s="19" t="s">
        <v>53</v>
      </c>
      <c r="H40" s="19" t="s">
        <v>53</v>
      </c>
      <c r="I40" s="19" t="s">
        <v>11</v>
      </c>
      <c r="J40" s="19"/>
      <c r="K40" s="19"/>
      <c r="L40" s="15"/>
      <c r="M40" s="21"/>
    </row>
    <row r="41" spans="1:13" s="10" customFormat="1" ht="31" x14ac:dyDescent="0.35">
      <c r="A41" s="12" t="s">
        <v>95</v>
      </c>
      <c r="B41" s="50" t="s">
        <v>96</v>
      </c>
      <c r="C41" s="12"/>
      <c r="D41" s="12"/>
      <c r="E41" s="12"/>
      <c r="F41" s="12" t="s">
        <v>25</v>
      </c>
      <c r="G41" s="19" t="s">
        <v>53</v>
      </c>
      <c r="H41" s="19" t="s">
        <v>53</v>
      </c>
      <c r="I41" s="19"/>
      <c r="J41" s="19"/>
      <c r="K41" s="20" t="s">
        <v>36</v>
      </c>
      <c r="L41" s="15" t="s">
        <v>92</v>
      </c>
      <c r="M41" s="21"/>
    </row>
    <row r="42" spans="1:13" s="10" customFormat="1" ht="15.5" x14ac:dyDescent="0.25">
      <c r="A42" s="12" t="s">
        <v>97</v>
      </c>
      <c r="B42" s="15" t="s">
        <v>98</v>
      </c>
      <c r="C42" s="12"/>
      <c r="D42" s="12" t="s">
        <v>25</v>
      </c>
      <c r="E42" s="12"/>
      <c r="F42" s="57"/>
      <c r="G42" s="19" t="s">
        <v>53</v>
      </c>
      <c r="H42" s="19" t="s">
        <v>53</v>
      </c>
      <c r="I42" s="19"/>
      <c r="J42" s="19"/>
      <c r="K42" s="19"/>
      <c r="L42" s="15"/>
      <c r="M42" s="21"/>
    </row>
    <row r="43" spans="1:13" s="10" customFormat="1" ht="62" x14ac:dyDescent="0.25">
      <c r="A43" s="12" t="s">
        <v>99</v>
      </c>
      <c r="B43" s="15" t="s">
        <v>100</v>
      </c>
      <c r="C43" s="12"/>
      <c r="D43" s="21"/>
      <c r="E43" s="12" t="s">
        <v>25</v>
      </c>
      <c r="F43" s="12"/>
      <c r="G43" s="19" t="s">
        <v>53</v>
      </c>
      <c r="H43" s="12" t="s">
        <v>101</v>
      </c>
      <c r="I43" s="12"/>
      <c r="J43" s="12" t="s">
        <v>101</v>
      </c>
      <c r="K43" s="12"/>
      <c r="L43" s="15" t="s">
        <v>43</v>
      </c>
      <c r="M43" s="21"/>
    </row>
    <row r="44" spans="1:13" s="10" customFormat="1" ht="15.5" x14ac:dyDescent="0.25">
      <c r="A44" s="12" t="s">
        <v>102</v>
      </c>
      <c r="B44" s="15" t="s">
        <v>103</v>
      </c>
      <c r="C44" s="12"/>
      <c r="D44" s="12" t="s">
        <v>25</v>
      </c>
      <c r="E44" s="12"/>
      <c r="F44" s="57"/>
      <c r="G44" s="19" t="s">
        <v>53</v>
      </c>
      <c r="H44" s="19" t="s">
        <v>53</v>
      </c>
      <c r="I44" s="19" t="s">
        <v>11</v>
      </c>
      <c r="J44" s="19"/>
      <c r="K44" s="19"/>
      <c r="L44" s="15"/>
      <c r="M44" s="21"/>
    </row>
    <row r="45" spans="1:13" s="10" customFormat="1" ht="31" x14ac:dyDescent="0.25">
      <c r="A45" s="12" t="s">
        <v>104</v>
      </c>
      <c r="B45" s="15" t="s">
        <v>105</v>
      </c>
      <c r="C45" s="12"/>
      <c r="D45" s="12" t="s">
        <v>25</v>
      </c>
      <c r="E45" s="12"/>
      <c r="F45" s="12"/>
      <c r="G45" s="19" t="s">
        <v>53</v>
      </c>
      <c r="H45" s="19" t="s">
        <v>53</v>
      </c>
      <c r="I45" s="19" t="s">
        <v>11</v>
      </c>
      <c r="J45" s="19"/>
      <c r="K45" s="19"/>
      <c r="L45" s="15"/>
      <c r="M45" s="21"/>
    </row>
    <row r="46" spans="1:13" s="10" customFormat="1" ht="31" x14ac:dyDescent="0.35">
      <c r="A46" s="12" t="s">
        <v>106</v>
      </c>
      <c r="B46" s="50" t="s">
        <v>107</v>
      </c>
      <c r="C46" s="12"/>
      <c r="D46" s="12"/>
      <c r="E46" s="12"/>
      <c r="F46" s="12" t="s">
        <v>25</v>
      </c>
      <c r="G46" s="19" t="s">
        <v>53</v>
      </c>
      <c r="H46" s="19" t="s">
        <v>53</v>
      </c>
      <c r="I46" s="19"/>
      <c r="J46" s="19"/>
      <c r="K46" s="20" t="s">
        <v>36</v>
      </c>
      <c r="L46" s="15" t="s">
        <v>108</v>
      </c>
      <c r="M46" s="21"/>
    </row>
    <row r="47" spans="1:13" ht="27" customHeight="1" x14ac:dyDescent="0.3">
      <c r="A47" s="14">
        <v>3</v>
      </c>
      <c r="B47" s="58" t="s">
        <v>109</v>
      </c>
      <c r="C47" s="43">
        <f>D47+F47+E47</f>
        <v>7</v>
      </c>
      <c r="D47" s="14">
        <f>COUNTA(D48:D54)</f>
        <v>7</v>
      </c>
      <c r="E47" s="14">
        <f t="shared" ref="E47:F47" si="7">COUNTA(E48:E54)</f>
        <v>0</v>
      </c>
      <c r="F47" s="14">
        <f t="shared" si="7"/>
        <v>0</v>
      </c>
      <c r="G47" s="14"/>
      <c r="H47" s="14"/>
      <c r="I47" s="14"/>
      <c r="J47" s="14"/>
      <c r="K47" s="14"/>
      <c r="L47" s="56"/>
      <c r="M47" s="16"/>
    </row>
    <row r="48" spans="1:13" ht="32.5" customHeight="1" x14ac:dyDescent="0.3">
      <c r="A48" s="12" t="s">
        <v>47</v>
      </c>
      <c r="B48" s="13" t="s">
        <v>110</v>
      </c>
      <c r="C48" s="14"/>
      <c r="D48" s="12" t="s">
        <v>25</v>
      </c>
      <c r="E48" s="12"/>
      <c r="F48" s="14"/>
      <c r="G48" s="19" t="s">
        <v>53</v>
      </c>
      <c r="H48" s="19" t="s">
        <v>53</v>
      </c>
      <c r="I48" s="19" t="s">
        <v>11</v>
      </c>
      <c r="J48" s="19"/>
      <c r="K48" s="19"/>
      <c r="L48" s="15" t="s">
        <v>111</v>
      </c>
      <c r="M48" s="16"/>
    </row>
    <row r="49" spans="1:13" ht="27" customHeight="1" x14ac:dyDescent="0.3">
      <c r="A49" s="12" t="s">
        <v>51</v>
      </c>
      <c r="B49" s="13" t="s">
        <v>112</v>
      </c>
      <c r="C49" s="14"/>
      <c r="D49" s="12" t="s">
        <v>25</v>
      </c>
      <c r="E49" s="12"/>
      <c r="F49" s="14"/>
      <c r="G49" s="19" t="s">
        <v>53</v>
      </c>
      <c r="H49" s="19" t="s">
        <v>53</v>
      </c>
      <c r="I49" s="19" t="s">
        <v>11</v>
      </c>
      <c r="J49" s="19"/>
      <c r="K49" s="19"/>
      <c r="L49" s="56"/>
      <c r="M49" s="16"/>
    </row>
    <row r="50" spans="1:13" ht="27" customHeight="1" x14ac:dyDescent="0.3">
      <c r="A50" s="12" t="s">
        <v>113</v>
      </c>
      <c r="B50" s="13" t="s">
        <v>114</v>
      </c>
      <c r="C50" s="14"/>
      <c r="D50" s="12" t="s">
        <v>25</v>
      </c>
      <c r="E50" s="12"/>
      <c r="F50" s="14"/>
      <c r="G50" s="19" t="s">
        <v>53</v>
      </c>
      <c r="H50" s="19" t="s">
        <v>53</v>
      </c>
      <c r="I50" s="19" t="s">
        <v>11</v>
      </c>
      <c r="J50" s="19"/>
      <c r="K50" s="19"/>
      <c r="L50" s="56"/>
      <c r="M50" s="16"/>
    </row>
    <row r="51" spans="1:13" ht="27" customHeight="1" x14ac:dyDescent="0.3">
      <c r="A51" s="12" t="s">
        <v>115</v>
      </c>
      <c r="B51" s="13" t="s">
        <v>116</v>
      </c>
      <c r="C51" s="14"/>
      <c r="D51" s="12" t="s">
        <v>25</v>
      </c>
      <c r="E51" s="12"/>
      <c r="F51" s="14"/>
      <c r="G51" s="19" t="s">
        <v>53</v>
      </c>
      <c r="H51" s="19" t="s">
        <v>53</v>
      </c>
      <c r="I51" s="19" t="s">
        <v>11</v>
      </c>
      <c r="J51" s="19"/>
      <c r="K51" s="19"/>
      <c r="L51" s="56"/>
      <c r="M51" s="16"/>
    </row>
    <row r="52" spans="1:13" ht="27" customHeight="1" x14ac:dyDescent="0.3">
      <c r="A52" s="12" t="s">
        <v>117</v>
      </c>
      <c r="B52" s="13" t="s">
        <v>118</v>
      </c>
      <c r="C52" s="14"/>
      <c r="D52" s="12" t="s">
        <v>25</v>
      </c>
      <c r="E52" s="12"/>
      <c r="F52" s="14"/>
      <c r="G52" s="19" t="s">
        <v>53</v>
      </c>
      <c r="H52" s="19" t="s">
        <v>53</v>
      </c>
      <c r="I52" s="19" t="s">
        <v>11</v>
      </c>
      <c r="J52" s="19"/>
      <c r="K52" s="19"/>
      <c r="L52" s="56"/>
      <c r="M52" s="16"/>
    </row>
    <row r="53" spans="1:13" ht="46.5" x14ac:dyDescent="0.3">
      <c r="A53" s="12" t="s">
        <v>119</v>
      </c>
      <c r="B53" s="13" t="s">
        <v>120</v>
      </c>
      <c r="C53" s="14"/>
      <c r="D53" s="12" t="s">
        <v>25</v>
      </c>
      <c r="E53" s="12"/>
      <c r="F53" s="12"/>
      <c r="G53" s="19" t="s">
        <v>53</v>
      </c>
      <c r="H53" s="19" t="s">
        <v>53</v>
      </c>
      <c r="I53" s="19" t="s">
        <v>11</v>
      </c>
      <c r="J53" s="19"/>
      <c r="K53" s="19"/>
      <c r="L53" s="56" t="s">
        <v>121</v>
      </c>
      <c r="M53" s="16"/>
    </row>
    <row r="54" spans="1:13" ht="27" customHeight="1" x14ac:dyDescent="0.3">
      <c r="A54" s="12" t="s">
        <v>122</v>
      </c>
      <c r="B54" s="13" t="s">
        <v>123</v>
      </c>
      <c r="C54" s="14"/>
      <c r="D54" s="12" t="s">
        <v>25</v>
      </c>
      <c r="E54" s="12"/>
      <c r="F54" s="14"/>
      <c r="G54" s="19" t="s">
        <v>53</v>
      </c>
      <c r="H54" s="19" t="s">
        <v>53</v>
      </c>
      <c r="I54" s="19" t="s">
        <v>11</v>
      </c>
      <c r="J54" s="19"/>
      <c r="K54" s="19"/>
      <c r="L54" s="56"/>
      <c r="M54" s="16"/>
    </row>
    <row r="55" spans="1:13" ht="17.25" customHeight="1" x14ac:dyDescent="0.35">
      <c r="A55" s="59" t="s">
        <v>124</v>
      </c>
      <c r="B55" s="60" t="s">
        <v>125</v>
      </c>
      <c r="C55" s="43">
        <f>D55+F55+E55</f>
        <v>5</v>
      </c>
      <c r="D55" s="59">
        <f>COUNTA(D56:D60)</f>
        <v>4</v>
      </c>
      <c r="E55" s="59">
        <f t="shared" ref="E55:F55" si="8">COUNTA(E56:E60)</f>
        <v>1</v>
      </c>
      <c r="F55" s="59">
        <f t="shared" si="8"/>
        <v>0</v>
      </c>
      <c r="G55" s="59"/>
      <c r="H55" s="59"/>
      <c r="I55" s="59"/>
      <c r="J55" s="59"/>
      <c r="K55" s="59"/>
      <c r="L55" s="61"/>
      <c r="M55" s="16"/>
    </row>
    <row r="56" spans="1:13" ht="17.25" customHeight="1" x14ac:dyDescent="0.35">
      <c r="A56" s="62">
        <v>1</v>
      </c>
      <c r="B56" s="63" t="s">
        <v>126</v>
      </c>
      <c r="C56" s="62"/>
      <c r="D56" s="62" t="s">
        <v>25</v>
      </c>
      <c r="E56" s="62"/>
      <c r="F56" s="62"/>
      <c r="G56" s="62" t="s">
        <v>127</v>
      </c>
      <c r="H56" s="62" t="s">
        <v>127</v>
      </c>
      <c r="I56" s="19" t="s">
        <v>11</v>
      </c>
      <c r="J56" s="62"/>
      <c r="K56" s="62"/>
      <c r="L56" s="61"/>
      <c r="M56" s="16"/>
    </row>
    <row r="57" spans="1:13" ht="17.25" customHeight="1" x14ac:dyDescent="0.35">
      <c r="A57" s="62">
        <v>2</v>
      </c>
      <c r="B57" s="63" t="s">
        <v>128</v>
      </c>
      <c r="C57" s="62"/>
      <c r="D57" s="62" t="s">
        <v>25</v>
      </c>
      <c r="E57" s="62"/>
      <c r="F57" s="62"/>
      <c r="G57" s="62" t="s">
        <v>127</v>
      </c>
      <c r="H57" s="62" t="s">
        <v>127</v>
      </c>
      <c r="I57" s="19" t="s">
        <v>11</v>
      </c>
      <c r="J57" s="62"/>
      <c r="K57" s="62"/>
      <c r="L57" s="61"/>
      <c r="M57" s="16"/>
    </row>
    <row r="58" spans="1:13" ht="17.25" customHeight="1" x14ac:dyDescent="0.35">
      <c r="A58" s="62">
        <v>3</v>
      </c>
      <c r="B58" s="63" t="s">
        <v>129</v>
      </c>
      <c r="C58" s="62"/>
      <c r="D58" s="62" t="s">
        <v>25</v>
      </c>
      <c r="E58" s="62"/>
      <c r="F58" s="62"/>
      <c r="G58" s="62" t="s">
        <v>127</v>
      </c>
      <c r="H58" s="62" t="s">
        <v>127</v>
      </c>
      <c r="I58" s="19" t="s">
        <v>11</v>
      </c>
      <c r="J58" s="62"/>
      <c r="K58" s="62"/>
      <c r="L58" s="61"/>
      <c r="M58" s="16"/>
    </row>
    <row r="59" spans="1:13" s="22" customFormat="1" ht="62" x14ac:dyDescent="0.25">
      <c r="A59" s="47">
        <v>4</v>
      </c>
      <c r="B59" s="48" t="s">
        <v>130</v>
      </c>
      <c r="C59" s="47"/>
      <c r="D59" s="64"/>
      <c r="E59" s="47" t="s">
        <v>25</v>
      </c>
      <c r="F59" s="47"/>
      <c r="G59" s="47" t="s">
        <v>127</v>
      </c>
      <c r="H59" s="47" t="s">
        <v>131</v>
      </c>
      <c r="I59" s="47"/>
      <c r="J59" s="47" t="s">
        <v>131</v>
      </c>
      <c r="K59" s="47"/>
      <c r="L59" s="15" t="s">
        <v>132</v>
      </c>
      <c r="M59" s="65"/>
    </row>
    <row r="60" spans="1:13" ht="17.25" customHeight="1" x14ac:dyDescent="0.35">
      <c r="A60" s="62">
        <v>5</v>
      </c>
      <c r="B60" s="63" t="s">
        <v>133</v>
      </c>
      <c r="C60" s="62"/>
      <c r="D60" s="62" t="s">
        <v>25</v>
      </c>
      <c r="E60" s="62"/>
      <c r="F60" s="62"/>
      <c r="G60" s="62" t="s">
        <v>127</v>
      </c>
      <c r="H60" s="62" t="s">
        <v>127</v>
      </c>
      <c r="I60" s="19" t="s">
        <v>11</v>
      </c>
      <c r="J60" s="62"/>
      <c r="K60" s="62"/>
      <c r="L60" s="61"/>
      <c r="M60" s="16"/>
    </row>
    <row r="61" spans="1:13" ht="17.25" customHeight="1" x14ac:dyDescent="0.35">
      <c r="A61" s="14" t="s">
        <v>134</v>
      </c>
      <c r="B61" s="66" t="s">
        <v>135</v>
      </c>
      <c r="C61" s="59">
        <f>C62+C91+C107</f>
        <v>41</v>
      </c>
      <c r="D61" s="59">
        <f>D62+D91+D107</f>
        <v>37</v>
      </c>
      <c r="E61" s="59">
        <f>E62+E91+E107</f>
        <v>1</v>
      </c>
      <c r="F61" s="59">
        <f>F62+F91+F107</f>
        <v>3</v>
      </c>
      <c r="G61" s="59"/>
      <c r="H61" s="59"/>
      <c r="I61" s="59"/>
      <c r="J61" s="59"/>
      <c r="K61" s="59"/>
      <c r="L61" s="63"/>
      <c r="M61" s="16"/>
    </row>
    <row r="62" spans="1:13" ht="17.25" customHeight="1" x14ac:dyDescent="0.35">
      <c r="A62" s="14" t="s">
        <v>136</v>
      </c>
      <c r="B62" s="66" t="s">
        <v>137</v>
      </c>
      <c r="C62" s="59">
        <f>C63+C72+C78+C87</f>
        <v>24</v>
      </c>
      <c r="D62" s="59">
        <f>D63+D72+D78+D87</f>
        <v>21</v>
      </c>
      <c r="E62" s="59">
        <f t="shared" ref="E62:F62" si="9">E63+E72+E78+E87</f>
        <v>1</v>
      </c>
      <c r="F62" s="59">
        <f t="shared" si="9"/>
        <v>2</v>
      </c>
      <c r="G62" s="59"/>
      <c r="H62" s="59"/>
      <c r="I62" s="59"/>
      <c r="J62" s="59"/>
      <c r="K62" s="59"/>
      <c r="L62" s="63"/>
      <c r="M62" s="16"/>
    </row>
    <row r="63" spans="1:13" s="23" customFormat="1" ht="15" x14ac:dyDescent="0.3">
      <c r="A63" s="14">
        <v>1</v>
      </c>
      <c r="B63" s="58" t="s">
        <v>138</v>
      </c>
      <c r="C63" s="43">
        <f>D63+F63+E63</f>
        <v>8</v>
      </c>
      <c r="D63" s="59">
        <f>COUNTA(D64:D71)</f>
        <v>8</v>
      </c>
      <c r="E63" s="59">
        <f t="shared" ref="E63:F63" si="10">COUNTA(E64:E71)</f>
        <v>0</v>
      </c>
      <c r="F63" s="59">
        <f t="shared" si="10"/>
        <v>0</v>
      </c>
      <c r="G63" s="59"/>
      <c r="H63" s="59"/>
      <c r="I63" s="59"/>
      <c r="J63" s="59"/>
      <c r="K63" s="59"/>
      <c r="L63" s="67"/>
      <c r="M63" s="68"/>
    </row>
    <row r="64" spans="1:13" ht="15.5" x14ac:dyDescent="0.35">
      <c r="A64" s="69" t="s">
        <v>23</v>
      </c>
      <c r="B64" s="13" t="s">
        <v>139</v>
      </c>
      <c r="C64" s="62"/>
      <c r="D64" s="62" t="s">
        <v>25</v>
      </c>
      <c r="E64" s="62"/>
      <c r="F64" s="62"/>
      <c r="G64" s="62" t="s">
        <v>140</v>
      </c>
      <c r="H64" s="62" t="s">
        <v>140</v>
      </c>
      <c r="I64" s="19" t="s">
        <v>11</v>
      </c>
      <c r="J64" s="62"/>
      <c r="K64" s="62"/>
      <c r="L64" s="61"/>
      <c r="M64" s="16"/>
    </row>
    <row r="65" spans="1:13" ht="15.5" x14ac:dyDescent="0.35">
      <c r="A65" s="69" t="s">
        <v>33</v>
      </c>
      <c r="B65" s="13" t="s">
        <v>141</v>
      </c>
      <c r="C65" s="62"/>
      <c r="D65" s="62" t="s">
        <v>25</v>
      </c>
      <c r="E65" s="62"/>
      <c r="F65" s="62"/>
      <c r="G65" s="62" t="s">
        <v>140</v>
      </c>
      <c r="H65" s="62" t="s">
        <v>140</v>
      </c>
      <c r="I65" s="19" t="s">
        <v>11</v>
      </c>
      <c r="J65" s="62"/>
      <c r="K65" s="62"/>
      <c r="L65" s="61"/>
      <c r="M65" s="16"/>
    </row>
    <row r="66" spans="1:13" ht="15.5" x14ac:dyDescent="0.35">
      <c r="A66" s="69" t="s">
        <v>63</v>
      </c>
      <c r="B66" s="13" t="s">
        <v>142</v>
      </c>
      <c r="C66" s="62"/>
      <c r="D66" s="62" t="s">
        <v>25</v>
      </c>
      <c r="E66" s="62"/>
      <c r="F66" s="62"/>
      <c r="G66" s="62" t="s">
        <v>140</v>
      </c>
      <c r="H66" s="62" t="s">
        <v>140</v>
      </c>
      <c r="I66" s="19" t="s">
        <v>11</v>
      </c>
      <c r="J66" s="62"/>
      <c r="K66" s="62"/>
      <c r="L66" s="61"/>
      <c r="M66" s="16"/>
    </row>
    <row r="67" spans="1:13" ht="15.5" x14ac:dyDescent="0.35">
      <c r="A67" s="69" t="s">
        <v>65</v>
      </c>
      <c r="B67" s="13" t="s">
        <v>143</v>
      </c>
      <c r="C67" s="62"/>
      <c r="D67" s="62" t="s">
        <v>25</v>
      </c>
      <c r="E67" s="62"/>
      <c r="F67" s="62"/>
      <c r="G67" s="62" t="s">
        <v>140</v>
      </c>
      <c r="H67" s="62" t="s">
        <v>140</v>
      </c>
      <c r="I67" s="19" t="s">
        <v>11</v>
      </c>
      <c r="J67" s="62"/>
      <c r="K67" s="62"/>
      <c r="L67" s="61"/>
      <c r="M67" s="16"/>
    </row>
    <row r="68" spans="1:13" ht="15.5" x14ac:dyDescent="0.35">
      <c r="A68" s="69" t="s">
        <v>67</v>
      </c>
      <c r="B68" s="13" t="s">
        <v>144</v>
      </c>
      <c r="C68" s="62"/>
      <c r="D68" s="62" t="s">
        <v>25</v>
      </c>
      <c r="E68" s="62"/>
      <c r="F68" s="62"/>
      <c r="G68" s="62" t="s">
        <v>140</v>
      </c>
      <c r="H68" s="62" t="s">
        <v>140</v>
      </c>
      <c r="I68" s="19" t="s">
        <v>11</v>
      </c>
      <c r="J68" s="62"/>
      <c r="K68" s="62"/>
      <c r="L68" s="61"/>
      <c r="M68" s="16"/>
    </row>
    <row r="69" spans="1:13" ht="15.5" x14ac:dyDescent="0.35">
      <c r="A69" s="69" t="s">
        <v>70</v>
      </c>
      <c r="B69" s="13" t="s">
        <v>145</v>
      </c>
      <c r="C69" s="62"/>
      <c r="D69" s="62" t="s">
        <v>25</v>
      </c>
      <c r="E69" s="62"/>
      <c r="F69" s="62"/>
      <c r="G69" s="62" t="s">
        <v>140</v>
      </c>
      <c r="H69" s="62" t="s">
        <v>140</v>
      </c>
      <c r="I69" s="19" t="s">
        <v>11</v>
      </c>
      <c r="J69" s="62"/>
      <c r="K69" s="62"/>
      <c r="L69" s="61"/>
      <c r="M69" s="16"/>
    </row>
    <row r="70" spans="1:13" ht="15.5" x14ac:dyDescent="0.35">
      <c r="A70" s="69" t="s">
        <v>72</v>
      </c>
      <c r="B70" s="13" t="s">
        <v>146</v>
      </c>
      <c r="C70" s="62"/>
      <c r="D70" s="62" t="s">
        <v>25</v>
      </c>
      <c r="E70" s="62"/>
      <c r="F70" s="62"/>
      <c r="G70" s="62" t="s">
        <v>140</v>
      </c>
      <c r="H70" s="62" t="s">
        <v>140</v>
      </c>
      <c r="I70" s="19" t="s">
        <v>11</v>
      </c>
      <c r="J70" s="62"/>
      <c r="K70" s="62"/>
      <c r="L70" s="61"/>
      <c r="M70" s="16"/>
    </row>
    <row r="71" spans="1:13" ht="15.5" x14ac:dyDescent="0.35">
      <c r="A71" s="69" t="s">
        <v>74</v>
      </c>
      <c r="B71" s="13" t="s">
        <v>147</v>
      </c>
      <c r="C71" s="62"/>
      <c r="D71" s="62" t="s">
        <v>25</v>
      </c>
      <c r="E71" s="62"/>
      <c r="F71" s="62"/>
      <c r="G71" s="62" t="s">
        <v>140</v>
      </c>
      <c r="H71" s="62" t="s">
        <v>140</v>
      </c>
      <c r="I71" s="19" t="s">
        <v>11</v>
      </c>
      <c r="J71" s="62"/>
      <c r="K71" s="62"/>
      <c r="L71" s="61"/>
      <c r="M71" s="16"/>
    </row>
    <row r="72" spans="1:13" s="23" customFormat="1" ht="17.25" customHeight="1" x14ac:dyDescent="0.3">
      <c r="A72" s="70">
        <v>2</v>
      </c>
      <c r="B72" s="71" t="s">
        <v>148</v>
      </c>
      <c r="C72" s="43">
        <f>D72+F72+E72</f>
        <v>5</v>
      </c>
      <c r="D72" s="59">
        <f>COUNTA(D73:D77)</f>
        <v>4</v>
      </c>
      <c r="E72" s="59">
        <f t="shared" ref="E72:F72" si="11">COUNTA(E73:E77)</f>
        <v>1</v>
      </c>
      <c r="F72" s="59">
        <f t="shared" si="11"/>
        <v>0</v>
      </c>
      <c r="G72" s="59"/>
      <c r="H72" s="59"/>
      <c r="I72" s="59"/>
      <c r="J72" s="59"/>
      <c r="K72" s="59"/>
      <c r="L72" s="60"/>
      <c r="M72" s="72"/>
    </row>
    <row r="73" spans="1:13" ht="15.5" x14ac:dyDescent="0.35">
      <c r="A73" s="59"/>
      <c r="B73" s="73" t="s">
        <v>149</v>
      </c>
      <c r="C73" s="62"/>
      <c r="D73" s="62" t="s">
        <v>25</v>
      </c>
      <c r="E73" s="62"/>
      <c r="F73" s="62"/>
      <c r="G73" s="62" t="s">
        <v>140</v>
      </c>
      <c r="H73" s="62" t="s">
        <v>140</v>
      </c>
      <c r="I73" s="19" t="s">
        <v>11</v>
      </c>
      <c r="J73" s="62"/>
      <c r="K73" s="62"/>
      <c r="L73" s="61"/>
      <c r="M73" s="16"/>
    </row>
    <row r="74" spans="1:13" ht="15.5" x14ac:dyDescent="0.35">
      <c r="A74" s="59"/>
      <c r="B74" s="73" t="s">
        <v>150</v>
      </c>
      <c r="C74" s="62"/>
      <c r="D74" s="62" t="s">
        <v>25</v>
      </c>
      <c r="E74" s="62"/>
      <c r="F74" s="62"/>
      <c r="G74" s="62" t="s">
        <v>140</v>
      </c>
      <c r="H74" s="62" t="s">
        <v>140</v>
      </c>
      <c r="I74" s="19" t="s">
        <v>11</v>
      </c>
      <c r="J74" s="62"/>
      <c r="K74" s="62"/>
      <c r="L74" s="61"/>
      <c r="M74" s="16"/>
    </row>
    <row r="75" spans="1:13" ht="15.5" x14ac:dyDescent="0.35">
      <c r="A75" s="59"/>
      <c r="B75" s="73" t="s">
        <v>151</v>
      </c>
      <c r="C75" s="62"/>
      <c r="D75" s="62" t="s">
        <v>25</v>
      </c>
      <c r="E75" s="62"/>
      <c r="F75" s="62"/>
      <c r="G75" s="62" t="s">
        <v>140</v>
      </c>
      <c r="H75" s="62" t="s">
        <v>140</v>
      </c>
      <c r="I75" s="19" t="s">
        <v>11</v>
      </c>
      <c r="J75" s="62"/>
      <c r="K75" s="62"/>
      <c r="L75" s="61"/>
      <c r="M75" s="16"/>
    </row>
    <row r="76" spans="1:13" ht="31" x14ac:dyDescent="0.35">
      <c r="A76" s="59"/>
      <c r="B76" s="73" t="s">
        <v>152</v>
      </c>
      <c r="C76" s="62"/>
      <c r="D76" s="62"/>
      <c r="E76" s="62" t="s">
        <v>25</v>
      </c>
      <c r="F76" s="74"/>
      <c r="G76" s="47" t="s">
        <v>140</v>
      </c>
      <c r="H76" s="12" t="s">
        <v>53</v>
      </c>
      <c r="I76" s="19"/>
      <c r="J76" s="12" t="s">
        <v>153</v>
      </c>
      <c r="K76" s="12"/>
      <c r="L76" s="75" t="s">
        <v>154</v>
      </c>
      <c r="M76" s="16"/>
    </row>
    <row r="77" spans="1:13" ht="15.5" x14ac:dyDescent="0.35">
      <c r="A77" s="59"/>
      <c r="B77" s="73" t="s">
        <v>155</v>
      </c>
      <c r="C77" s="62"/>
      <c r="D77" s="62" t="s">
        <v>25</v>
      </c>
      <c r="E77" s="62"/>
      <c r="F77" s="62"/>
      <c r="G77" s="62" t="s">
        <v>140</v>
      </c>
      <c r="H77" s="62" t="s">
        <v>140</v>
      </c>
      <c r="I77" s="19" t="s">
        <v>11</v>
      </c>
      <c r="J77" s="62"/>
      <c r="K77" s="62"/>
      <c r="L77" s="61"/>
      <c r="M77" s="16"/>
    </row>
    <row r="78" spans="1:13" s="23" customFormat="1" ht="15" x14ac:dyDescent="0.3">
      <c r="A78" s="59">
        <v>3</v>
      </c>
      <c r="B78" s="58" t="s">
        <v>156</v>
      </c>
      <c r="C78" s="43">
        <f>D78+F78+E78</f>
        <v>8</v>
      </c>
      <c r="D78" s="59">
        <f>COUNTA(D79:D86)</f>
        <v>6</v>
      </c>
      <c r="E78" s="59">
        <f>COUNTA(E79:E86)</f>
        <v>0</v>
      </c>
      <c r="F78" s="59">
        <f>COUNTA(F79:F86)</f>
        <v>2</v>
      </c>
      <c r="G78" s="59"/>
      <c r="H78" s="59"/>
      <c r="I78" s="59"/>
      <c r="J78" s="59"/>
      <c r="K78" s="59"/>
      <c r="L78" s="67"/>
      <c r="M78" s="68"/>
    </row>
    <row r="79" spans="1:13" ht="31" x14ac:dyDescent="0.35">
      <c r="A79" s="59"/>
      <c r="B79" s="13" t="s">
        <v>157</v>
      </c>
      <c r="C79" s="62"/>
      <c r="D79" s="62" t="s">
        <v>25</v>
      </c>
      <c r="E79" s="62"/>
      <c r="F79" s="62"/>
      <c r="G79" s="62" t="s">
        <v>140</v>
      </c>
      <c r="H79" s="62" t="s">
        <v>140</v>
      </c>
      <c r="I79" s="19" t="s">
        <v>11</v>
      </c>
      <c r="J79" s="62"/>
      <c r="K79" s="62"/>
      <c r="L79" s="61"/>
      <c r="M79" s="16"/>
    </row>
    <row r="80" spans="1:13" ht="15.5" x14ac:dyDescent="0.35">
      <c r="A80" s="59"/>
      <c r="B80" s="13" t="s">
        <v>158</v>
      </c>
      <c r="C80" s="62"/>
      <c r="D80" s="62" t="s">
        <v>25</v>
      </c>
      <c r="E80" s="62"/>
      <c r="F80" s="62"/>
      <c r="G80" s="62" t="s">
        <v>140</v>
      </c>
      <c r="H80" s="62" t="s">
        <v>140</v>
      </c>
      <c r="I80" s="19" t="s">
        <v>11</v>
      </c>
      <c r="J80" s="62"/>
      <c r="K80" s="62"/>
      <c r="L80" s="61"/>
      <c r="M80" s="16"/>
    </row>
    <row r="81" spans="1:13" s="25" customFormat="1" ht="15.5" x14ac:dyDescent="0.35">
      <c r="A81" s="59"/>
      <c r="B81" s="13" t="s">
        <v>159</v>
      </c>
      <c r="C81" s="62"/>
      <c r="D81" s="62"/>
      <c r="E81" s="62"/>
      <c r="F81" s="62" t="s">
        <v>25</v>
      </c>
      <c r="G81" s="62" t="s">
        <v>140</v>
      </c>
      <c r="H81" s="62" t="s">
        <v>140</v>
      </c>
      <c r="I81" s="19"/>
      <c r="J81" s="62"/>
      <c r="K81" s="61" t="s">
        <v>36</v>
      </c>
      <c r="L81" s="61" t="s">
        <v>160</v>
      </c>
      <c r="M81" s="16"/>
    </row>
    <row r="82" spans="1:13" ht="15.5" x14ac:dyDescent="0.35">
      <c r="A82" s="59"/>
      <c r="B82" s="13" t="s">
        <v>161</v>
      </c>
      <c r="C82" s="62"/>
      <c r="D82" s="62" t="s">
        <v>25</v>
      </c>
      <c r="E82" s="62"/>
      <c r="F82" s="62"/>
      <c r="G82" s="62" t="s">
        <v>140</v>
      </c>
      <c r="H82" s="62" t="s">
        <v>140</v>
      </c>
      <c r="I82" s="19" t="s">
        <v>11</v>
      </c>
      <c r="J82" s="62"/>
      <c r="K82" s="62"/>
      <c r="L82" s="61"/>
      <c r="M82" s="16"/>
    </row>
    <row r="83" spans="1:13" ht="15.5" x14ac:dyDescent="0.35">
      <c r="A83" s="59"/>
      <c r="B83" s="13" t="s">
        <v>162</v>
      </c>
      <c r="C83" s="62"/>
      <c r="D83" s="62" t="s">
        <v>25</v>
      </c>
      <c r="E83" s="62"/>
      <c r="F83" s="62"/>
      <c r="G83" s="62" t="s">
        <v>140</v>
      </c>
      <c r="H83" s="62" t="s">
        <v>140</v>
      </c>
      <c r="I83" s="19" t="s">
        <v>11</v>
      </c>
      <c r="J83" s="62"/>
      <c r="K83" s="62"/>
      <c r="L83" s="61"/>
      <c r="M83" s="16"/>
    </row>
    <row r="84" spans="1:13" s="25" customFormat="1" ht="15.5" x14ac:dyDescent="0.35">
      <c r="A84" s="59"/>
      <c r="B84" s="13" t="s">
        <v>163</v>
      </c>
      <c r="C84" s="62"/>
      <c r="D84" s="62"/>
      <c r="E84" s="62"/>
      <c r="F84" s="62" t="s">
        <v>25</v>
      </c>
      <c r="G84" s="62" t="s">
        <v>140</v>
      </c>
      <c r="H84" s="62" t="s">
        <v>140</v>
      </c>
      <c r="I84" s="19"/>
      <c r="J84" s="62"/>
      <c r="K84" s="61" t="s">
        <v>36</v>
      </c>
      <c r="L84" s="61" t="s">
        <v>160</v>
      </c>
      <c r="M84" s="16"/>
    </row>
    <row r="85" spans="1:13" ht="15.5" x14ac:dyDescent="0.35">
      <c r="A85" s="59"/>
      <c r="B85" s="13" t="s">
        <v>164</v>
      </c>
      <c r="C85" s="62"/>
      <c r="D85" s="62" t="s">
        <v>25</v>
      </c>
      <c r="E85" s="62"/>
      <c r="F85" s="62"/>
      <c r="G85" s="62" t="s">
        <v>140</v>
      </c>
      <c r="H85" s="62" t="s">
        <v>140</v>
      </c>
      <c r="I85" s="19" t="s">
        <v>11</v>
      </c>
      <c r="J85" s="62"/>
      <c r="K85" s="62"/>
      <c r="L85" s="61"/>
      <c r="M85" s="16"/>
    </row>
    <row r="86" spans="1:13" ht="15.5" x14ac:dyDescent="0.35">
      <c r="A86" s="59"/>
      <c r="B86" s="13" t="s">
        <v>165</v>
      </c>
      <c r="C86" s="62"/>
      <c r="D86" s="62" t="s">
        <v>25</v>
      </c>
      <c r="E86" s="62"/>
      <c r="F86" s="62"/>
      <c r="G86" s="62" t="s">
        <v>140</v>
      </c>
      <c r="H86" s="62" t="s">
        <v>140</v>
      </c>
      <c r="I86" s="19" t="s">
        <v>11</v>
      </c>
      <c r="J86" s="62"/>
      <c r="K86" s="62"/>
      <c r="L86" s="61"/>
      <c r="M86" s="16"/>
    </row>
    <row r="87" spans="1:13" s="23" customFormat="1" ht="15" x14ac:dyDescent="0.3">
      <c r="A87" s="59">
        <v>4</v>
      </c>
      <c r="B87" s="58" t="s">
        <v>166</v>
      </c>
      <c r="C87" s="43">
        <f>D87+F87+E87</f>
        <v>3</v>
      </c>
      <c r="D87" s="59">
        <f>COUNTA(D88:D90)</f>
        <v>3</v>
      </c>
      <c r="E87" s="59">
        <f>COUNTA(E88:E90)</f>
        <v>0</v>
      </c>
      <c r="F87" s="59">
        <f>COUNTA(F88:F90)</f>
        <v>0</v>
      </c>
      <c r="G87" s="59"/>
      <c r="H87" s="59"/>
      <c r="I87" s="59"/>
      <c r="J87" s="59"/>
      <c r="K87" s="59"/>
      <c r="L87" s="67"/>
      <c r="M87" s="68"/>
    </row>
    <row r="88" spans="1:13" ht="15.5" x14ac:dyDescent="0.35">
      <c r="A88" s="59"/>
      <c r="B88" s="13" t="s">
        <v>139</v>
      </c>
      <c r="C88" s="62"/>
      <c r="D88" s="62" t="s">
        <v>25</v>
      </c>
      <c r="E88" s="62"/>
      <c r="F88" s="62"/>
      <c r="G88" s="62" t="s">
        <v>140</v>
      </c>
      <c r="H88" s="62" t="s">
        <v>140</v>
      </c>
      <c r="I88" s="19" t="s">
        <v>11</v>
      </c>
      <c r="J88" s="62"/>
      <c r="K88" s="62"/>
      <c r="L88" s="61"/>
      <c r="M88" s="16"/>
    </row>
    <row r="89" spans="1:13" ht="15.5" x14ac:dyDescent="0.35">
      <c r="A89" s="59"/>
      <c r="B89" s="13" t="s">
        <v>167</v>
      </c>
      <c r="C89" s="62"/>
      <c r="D89" s="62" t="s">
        <v>25</v>
      </c>
      <c r="E89" s="62"/>
      <c r="F89" s="62"/>
      <c r="G89" s="62" t="s">
        <v>140</v>
      </c>
      <c r="H89" s="62" t="s">
        <v>140</v>
      </c>
      <c r="I89" s="19" t="s">
        <v>11</v>
      </c>
      <c r="J89" s="62"/>
      <c r="K89" s="62"/>
      <c r="L89" s="61"/>
      <c r="M89" s="16"/>
    </row>
    <row r="90" spans="1:13" ht="15.5" x14ac:dyDescent="0.35">
      <c r="A90" s="59"/>
      <c r="B90" s="13" t="s">
        <v>168</v>
      </c>
      <c r="C90" s="62"/>
      <c r="D90" s="62" t="s">
        <v>25</v>
      </c>
      <c r="E90" s="62"/>
      <c r="F90" s="62"/>
      <c r="G90" s="62" t="s">
        <v>140</v>
      </c>
      <c r="H90" s="62" t="s">
        <v>140</v>
      </c>
      <c r="I90" s="19" t="s">
        <v>11</v>
      </c>
      <c r="J90" s="62"/>
      <c r="K90" s="62"/>
      <c r="L90" s="61"/>
      <c r="M90" s="16"/>
    </row>
    <row r="91" spans="1:13" ht="17.25" customHeight="1" x14ac:dyDescent="0.35">
      <c r="A91" s="59" t="s">
        <v>136</v>
      </c>
      <c r="B91" s="60" t="s">
        <v>169</v>
      </c>
      <c r="C91" s="59">
        <f>C92+C94+C96+C101</f>
        <v>11</v>
      </c>
      <c r="D91" s="59">
        <f t="shared" ref="D91:F91" si="12">D92+D94+D96+D101</f>
        <v>10</v>
      </c>
      <c r="E91" s="59">
        <f t="shared" si="12"/>
        <v>0</v>
      </c>
      <c r="F91" s="59">
        <f t="shared" si="12"/>
        <v>1</v>
      </c>
      <c r="G91" s="59"/>
      <c r="H91" s="59"/>
      <c r="I91" s="59"/>
      <c r="J91" s="59"/>
      <c r="K91" s="59"/>
      <c r="L91" s="63"/>
      <c r="M91" s="76"/>
    </row>
    <row r="92" spans="1:13" s="23" customFormat="1" ht="17.25" customHeight="1" x14ac:dyDescent="0.3">
      <c r="A92" s="70">
        <v>1</v>
      </c>
      <c r="B92" s="71" t="s">
        <v>170</v>
      </c>
      <c r="C92" s="43">
        <f>D92+F92+E92</f>
        <v>1</v>
      </c>
      <c r="D92" s="59">
        <f>COUNTA(D93)</f>
        <v>1</v>
      </c>
      <c r="E92" s="59">
        <f>COUNTA(E93)</f>
        <v>0</v>
      </c>
      <c r="F92" s="59">
        <f>COUNTA(F93)</f>
        <v>0</v>
      </c>
      <c r="G92" s="59"/>
      <c r="H92" s="59"/>
      <c r="I92" s="59"/>
      <c r="J92" s="59"/>
      <c r="K92" s="59"/>
      <c r="L92" s="60"/>
      <c r="M92" s="72"/>
    </row>
    <row r="93" spans="1:13" ht="17.25" customHeight="1" x14ac:dyDescent="0.35">
      <c r="A93" s="55"/>
      <c r="B93" s="77" t="s">
        <v>171</v>
      </c>
      <c r="C93" s="62"/>
      <c r="D93" s="62" t="s">
        <v>25</v>
      </c>
      <c r="E93" s="62"/>
      <c r="F93" s="62"/>
      <c r="G93" s="62" t="s">
        <v>140</v>
      </c>
      <c r="H93" s="62" t="s">
        <v>140</v>
      </c>
      <c r="I93" s="19" t="s">
        <v>11</v>
      </c>
      <c r="J93" s="62"/>
      <c r="K93" s="62"/>
      <c r="L93" s="63"/>
      <c r="M93" s="76"/>
    </row>
    <row r="94" spans="1:13" s="23" customFormat="1" ht="17.25" customHeight="1" x14ac:dyDescent="0.3">
      <c r="A94" s="78">
        <v>2</v>
      </c>
      <c r="B94" s="79" t="s">
        <v>172</v>
      </c>
      <c r="C94" s="43">
        <f>D94+F94+E94</f>
        <v>1</v>
      </c>
      <c r="D94" s="59">
        <f>COUNTA(D95)</f>
        <v>1</v>
      </c>
      <c r="E94" s="59">
        <f>COUNTA(E95)</f>
        <v>0</v>
      </c>
      <c r="F94" s="59">
        <f>COUNTA(F95)</f>
        <v>0</v>
      </c>
      <c r="G94" s="59"/>
      <c r="H94" s="59"/>
      <c r="I94" s="59"/>
      <c r="J94" s="59"/>
      <c r="K94" s="59"/>
      <c r="L94" s="60"/>
      <c r="M94" s="72"/>
    </row>
    <row r="95" spans="1:13" ht="17.25" customHeight="1" x14ac:dyDescent="0.35">
      <c r="A95" s="78"/>
      <c r="B95" s="80" t="s">
        <v>139</v>
      </c>
      <c r="C95" s="62"/>
      <c r="D95" s="62" t="s">
        <v>25</v>
      </c>
      <c r="E95" s="62"/>
      <c r="F95" s="62"/>
      <c r="G95" s="62" t="s">
        <v>140</v>
      </c>
      <c r="H95" s="62" t="s">
        <v>140</v>
      </c>
      <c r="I95" s="19" t="s">
        <v>11</v>
      </c>
      <c r="J95" s="62"/>
      <c r="K95" s="62"/>
      <c r="L95" s="63"/>
      <c r="M95" s="76"/>
    </row>
    <row r="96" spans="1:13" s="23" customFormat="1" ht="15" x14ac:dyDescent="0.3">
      <c r="A96" s="59">
        <v>3</v>
      </c>
      <c r="B96" s="58" t="s">
        <v>173</v>
      </c>
      <c r="C96" s="43">
        <f>D96+F96+E96</f>
        <v>4</v>
      </c>
      <c r="D96" s="59">
        <f>COUNTA(D97:D100)</f>
        <v>3</v>
      </c>
      <c r="E96" s="59">
        <f t="shared" ref="E96:F96" si="13">COUNTA(E97:E100)</f>
        <v>0</v>
      </c>
      <c r="F96" s="59">
        <f t="shared" si="13"/>
        <v>1</v>
      </c>
      <c r="G96" s="59"/>
      <c r="H96" s="59"/>
      <c r="I96" s="59"/>
      <c r="J96" s="59"/>
      <c r="K96" s="59"/>
      <c r="L96" s="67"/>
      <c r="M96" s="68"/>
    </row>
    <row r="97" spans="1:13" ht="14.15" customHeight="1" x14ac:dyDescent="0.35">
      <c r="A97" s="59"/>
      <c r="B97" s="15" t="s">
        <v>174</v>
      </c>
      <c r="C97" s="62"/>
      <c r="D97" s="62" t="s">
        <v>25</v>
      </c>
      <c r="E97" s="62"/>
      <c r="F97" s="62"/>
      <c r="G97" s="62" t="s">
        <v>140</v>
      </c>
      <c r="H97" s="62" t="s">
        <v>140</v>
      </c>
      <c r="I97" s="19" t="s">
        <v>11</v>
      </c>
      <c r="J97" s="62"/>
      <c r="K97" s="62"/>
      <c r="L97" s="61"/>
      <c r="M97" s="16"/>
    </row>
    <row r="98" spans="1:13" s="25" customFormat="1" ht="31" x14ac:dyDescent="0.35">
      <c r="A98" s="59"/>
      <c r="B98" s="13" t="s">
        <v>175</v>
      </c>
      <c r="C98" s="62"/>
      <c r="D98" s="74"/>
      <c r="E98" s="62"/>
      <c r="F98" s="62" t="s">
        <v>25</v>
      </c>
      <c r="G98" s="62" t="s">
        <v>140</v>
      </c>
      <c r="H98" s="62" t="s">
        <v>176</v>
      </c>
      <c r="I98" s="62"/>
      <c r="J98" s="62"/>
      <c r="K98" s="61" t="s">
        <v>176</v>
      </c>
      <c r="L98" s="50" t="s">
        <v>177</v>
      </c>
      <c r="M98" s="16"/>
    </row>
    <row r="99" spans="1:13" ht="15.5" x14ac:dyDescent="0.35">
      <c r="A99" s="59"/>
      <c r="B99" s="13" t="s">
        <v>178</v>
      </c>
      <c r="C99" s="62"/>
      <c r="D99" s="62" t="s">
        <v>25</v>
      </c>
      <c r="E99" s="62"/>
      <c r="F99" s="62"/>
      <c r="G99" s="62" t="s">
        <v>140</v>
      </c>
      <c r="H99" s="62" t="s">
        <v>140</v>
      </c>
      <c r="I99" s="19" t="s">
        <v>11</v>
      </c>
      <c r="J99" s="62"/>
      <c r="K99" s="62"/>
      <c r="L99" s="61"/>
      <c r="M99" s="16"/>
    </row>
    <row r="100" spans="1:13" ht="15.5" x14ac:dyDescent="0.35">
      <c r="A100" s="59"/>
      <c r="B100" s="13" t="s">
        <v>179</v>
      </c>
      <c r="C100" s="62"/>
      <c r="D100" s="62" t="s">
        <v>25</v>
      </c>
      <c r="E100" s="62"/>
      <c r="F100" s="62"/>
      <c r="G100" s="62" t="s">
        <v>140</v>
      </c>
      <c r="H100" s="62" t="s">
        <v>140</v>
      </c>
      <c r="I100" s="19" t="s">
        <v>11</v>
      </c>
      <c r="J100" s="62"/>
      <c r="K100" s="62"/>
      <c r="L100" s="61"/>
      <c r="M100" s="16"/>
    </row>
    <row r="101" spans="1:13" s="23" customFormat="1" ht="15" x14ac:dyDescent="0.3">
      <c r="A101" s="59">
        <v>4</v>
      </c>
      <c r="B101" s="58" t="s">
        <v>180</v>
      </c>
      <c r="C101" s="43">
        <f>D101+F101+E101</f>
        <v>5</v>
      </c>
      <c r="D101" s="59">
        <f>COUNTA(D102:D106)</f>
        <v>5</v>
      </c>
      <c r="E101" s="59">
        <f t="shared" ref="E101:F101" si="14">COUNTA(E102:E106)</f>
        <v>0</v>
      </c>
      <c r="F101" s="59">
        <f t="shared" si="14"/>
        <v>0</v>
      </c>
      <c r="G101" s="59"/>
      <c r="H101" s="59"/>
      <c r="I101" s="59"/>
      <c r="J101" s="59"/>
      <c r="K101" s="59"/>
      <c r="L101" s="67"/>
      <c r="M101" s="68"/>
    </row>
    <row r="102" spans="1:13" ht="15.5" x14ac:dyDescent="0.35">
      <c r="A102" s="59"/>
      <c r="B102" s="13" t="s">
        <v>181</v>
      </c>
      <c r="C102" s="62"/>
      <c r="D102" s="62" t="s">
        <v>25</v>
      </c>
      <c r="E102" s="62"/>
      <c r="F102" s="62"/>
      <c r="G102" s="62" t="s">
        <v>140</v>
      </c>
      <c r="H102" s="62" t="s">
        <v>140</v>
      </c>
      <c r="I102" s="19" t="s">
        <v>11</v>
      </c>
      <c r="J102" s="62"/>
      <c r="K102" s="62"/>
      <c r="L102" s="61"/>
      <c r="M102" s="16"/>
    </row>
    <row r="103" spans="1:13" ht="15.5" x14ac:dyDescent="0.35">
      <c r="A103" s="59"/>
      <c r="B103" s="13" t="s">
        <v>182</v>
      </c>
      <c r="C103" s="62"/>
      <c r="D103" s="62" t="s">
        <v>25</v>
      </c>
      <c r="E103" s="62"/>
      <c r="F103" s="62"/>
      <c r="G103" s="62" t="s">
        <v>140</v>
      </c>
      <c r="H103" s="62" t="s">
        <v>140</v>
      </c>
      <c r="I103" s="19" t="s">
        <v>11</v>
      </c>
      <c r="J103" s="62"/>
      <c r="K103" s="62"/>
      <c r="L103" s="61"/>
      <c r="M103" s="16"/>
    </row>
    <row r="104" spans="1:13" ht="15.5" x14ac:dyDescent="0.35">
      <c r="A104" s="59"/>
      <c r="B104" s="13" t="s">
        <v>183</v>
      </c>
      <c r="C104" s="62"/>
      <c r="D104" s="62" t="s">
        <v>25</v>
      </c>
      <c r="E104" s="62"/>
      <c r="F104" s="62"/>
      <c r="G104" s="62" t="s">
        <v>140</v>
      </c>
      <c r="H104" s="62" t="s">
        <v>140</v>
      </c>
      <c r="I104" s="19" t="s">
        <v>11</v>
      </c>
      <c r="J104" s="62"/>
      <c r="K104" s="62"/>
      <c r="L104" s="61"/>
      <c r="M104" s="16"/>
    </row>
    <row r="105" spans="1:13" ht="15.5" x14ac:dyDescent="0.35">
      <c r="A105" s="59"/>
      <c r="B105" s="13" t="s">
        <v>184</v>
      </c>
      <c r="C105" s="62"/>
      <c r="D105" s="62" t="s">
        <v>25</v>
      </c>
      <c r="E105" s="62"/>
      <c r="F105" s="62"/>
      <c r="G105" s="62" t="s">
        <v>140</v>
      </c>
      <c r="H105" s="62" t="s">
        <v>140</v>
      </c>
      <c r="I105" s="19" t="s">
        <v>11</v>
      </c>
      <c r="J105" s="62"/>
      <c r="K105" s="62"/>
      <c r="L105" s="61"/>
      <c r="M105" s="16"/>
    </row>
    <row r="106" spans="1:13" ht="15.5" x14ac:dyDescent="0.35">
      <c r="A106" s="59"/>
      <c r="B106" s="13" t="s">
        <v>184</v>
      </c>
      <c r="C106" s="62"/>
      <c r="D106" s="62" t="s">
        <v>25</v>
      </c>
      <c r="E106" s="62"/>
      <c r="F106" s="62"/>
      <c r="G106" s="62" t="s">
        <v>140</v>
      </c>
      <c r="H106" s="62" t="s">
        <v>140</v>
      </c>
      <c r="I106" s="19" t="s">
        <v>11</v>
      </c>
      <c r="J106" s="62"/>
      <c r="K106" s="62"/>
      <c r="L106" s="61"/>
      <c r="M106" s="16"/>
    </row>
    <row r="107" spans="1:13" ht="17.25" customHeight="1" x14ac:dyDescent="0.35">
      <c r="A107" s="59" t="s">
        <v>136</v>
      </c>
      <c r="B107" s="60" t="s">
        <v>185</v>
      </c>
      <c r="C107" s="59">
        <f>C108+C111+C114</f>
        <v>6</v>
      </c>
      <c r="D107" s="59">
        <f t="shared" ref="D107:F107" si="15">D108+D111+D114</f>
        <v>6</v>
      </c>
      <c r="E107" s="59">
        <f t="shared" si="15"/>
        <v>0</v>
      </c>
      <c r="F107" s="59">
        <f t="shared" si="15"/>
        <v>0</v>
      </c>
      <c r="G107" s="59"/>
      <c r="H107" s="59"/>
      <c r="I107" s="59"/>
      <c r="J107" s="59"/>
      <c r="K107" s="59"/>
      <c r="L107" s="63"/>
      <c r="M107" s="76"/>
    </row>
    <row r="108" spans="1:13" s="23" customFormat="1" ht="17.25" customHeight="1" x14ac:dyDescent="0.3">
      <c r="A108" s="14">
        <v>1</v>
      </c>
      <c r="B108" s="58" t="s">
        <v>186</v>
      </c>
      <c r="C108" s="43">
        <f>D108+F108+E108</f>
        <v>2</v>
      </c>
      <c r="D108" s="59">
        <f>COUNTA(D109:D110)</f>
        <v>2</v>
      </c>
      <c r="E108" s="59">
        <f t="shared" ref="E108:F108" si="16">COUNTA(E109:E110)</f>
        <v>0</v>
      </c>
      <c r="F108" s="59">
        <f t="shared" si="16"/>
        <v>0</v>
      </c>
      <c r="G108" s="59"/>
      <c r="H108" s="59"/>
      <c r="I108" s="59"/>
      <c r="J108" s="59"/>
      <c r="K108" s="59"/>
      <c r="L108" s="60"/>
      <c r="M108" s="72"/>
    </row>
    <row r="109" spans="1:13" ht="17.25" customHeight="1" x14ac:dyDescent="0.35">
      <c r="A109" s="14"/>
      <c r="B109" s="13" t="s">
        <v>187</v>
      </c>
      <c r="C109" s="62"/>
      <c r="D109" s="62" t="s">
        <v>25</v>
      </c>
      <c r="E109" s="62"/>
      <c r="F109" s="62"/>
      <c r="G109" s="62" t="s">
        <v>140</v>
      </c>
      <c r="H109" s="62" t="s">
        <v>140</v>
      </c>
      <c r="I109" s="19" t="s">
        <v>11</v>
      </c>
      <c r="J109" s="62"/>
      <c r="K109" s="62"/>
      <c r="L109" s="63"/>
      <c r="M109" s="76"/>
    </row>
    <row r="110" spans="1:13" ht="17.25" customHeight="1" x14ac:dyDescent="0.35">
      <c r="A110" s="70"/>
      <c r="B110" s="73" t="s">
        <v>188</v>
      </c>
      <c r="C110" s="62"/>
      <c r="D110" s="62" t="s">
        <v>25</v>
      </c>
      <c r="E110" s="62"/>
      <c r="F110" s="62"/>
      <c r="G110" s="62" t="s">
        <v>140</v>
      </c>
      <c r="H110" s="62" t="s">
        <v>140</v>
      </c>
      <c r="I110" s="19" t="s">
        <v>11</v>
      </c>
      <c r="J110" s="62"/>
      <c r="K110" s="62"/>
      <c r="L110" s="63"/>
      <c r="M110" s="76"/>
    </row>
    <row r="111" spans="1:13" s="23" customFormat="1" ht="15" x14ac:dyDescent="0.3">
      <c r="A111" s="59">
        <v>2</v>
      </c>
      <c r="B111" s="58" t="s">
        <v>189</v>
      </c>
      <c r="C111" s="43">
        <f>D111+F111+E111</f>
        <v>2</v>
      </c>
      <c r="D111" s="59">
        <f>COUNTA(D112:D113)</f>
        <v>2</v>
      </c>
      <c r="E111" s="59">
        <f t="shared" ref="E111:F111" si="17">COUNTA(E112:E113)</f>
        <v>0</v>
      </c>
      <c r="F111" s="59">
        <f t="shared" si="17"/>
        <v>0</v>
      </c>
      <c r="G111" s="59"/>
      <c r="H111" s="59"/>
      <c r="I111" s="59"/>
      <c r="J111" s="59"/>
      <c r="K111" s="59"/>
      <c r="L111" s="67"/>
      <c r="M111" s="68"/>
    </row>
    <row r="112" spans="1:13" ht="15.5" x14ac:dyDescent="0.35">
      <c r="A112" s="59"/>
      <c r="B112" s="13" t="s">
        <v>54</v>
      </c>
      <c r="C112" s="62"/>
      <c r="D112" s="62" t="s">
        <v>25</v>
      </c>
      <c r="E112" s="62"/>
      <c r="F112" s="62"/>
      <c r="G112" s="62" t="s">
        <v>140</v>
      </c>
      <c r="H112" s="62" t="s">
        <v>140</v>
      </c>
      <c r="I112" s="19" t="s">
        <v>11</v>
      </c>
      <c r="J112" s="62"/>
      <c r="K112" s="62"/>
      <c r="L112" s="61"/>
      <c r="M112" s="16"/>
    </row>
    <row r="113" spans="1:13" ht="15.5" x14ac:dyDescent="0.35">
      <c r="A113" s="59"/>
      <c r="B113" s="13" t="s">
        <v>54</v>
      </c>
      <c r="C113" s="62"/>
      <c r="D113" s="62" t="s">
        <v>25</v>
      </c>
      <c r="E113" s="62"/>
      <c r="F113" s="62"/>
      <c r="G113" s="62" t="s">
        <v>140</v>
      </c>
      <c r="H113" s="62" t="s">
        <v>140</v>
      </c>
      <c r="I113" s="19" t="s">
        <v>11</v>
      </c>
      <c r="J113" s="62"/>
      <c r="K113" s="62"/>
      <c r="L113" s="61"/>
      <c r="M113" s="16"/>
    </row>
    <row r="114" spans="1:13" s="23" customFormat="1" ht="15" x14ac:dyDescent="0.3">
      <c r="A114" s="59">
        <v>3</v>
      </c>
      <c r="B114" s="58" t="s">
        <v>190</v>
      </c>
      <c r="C114" s="43">
        <f>D114+F114+E114</f>
        <v>2</v>
      </c>
      <c r="D114" s="59">
        <f>COUNTA(D115:D116)</f>
        <v>2</v>
      </c>
      <c r="E114" s="59">
        <f t="shared" ref="E114:F114" si="18">COUNTA(E115:E116)</f>
        <v>0</v>
      </c>
      <c r="F114" s="59">
        <f t="shared" si="18"/>
        <v>0</v>
      </c>
      <c r="G114" s="59"/>
      <c r="H114" s="59"/>
      <c r="I114" s="59"/>
      <c r="J114" s="59"/>
      <c r="K114" s="59"/>
      <c r="L114" s="67"/>
      <c r="M114" s="68"/>
    </row>
    <row r="115" spans="1:13" ht="15.5" x14ac:dyDescent="0.35">
      <c r="A115" s="59"/>
      <c r="B115" s="13" t="s">
        <v>171</v>
      </c>
      <c r="C115" s="62"/>
      <c r="D115" s="62" t="s">
        <v>25</v>
      </c>
      <c r="E115" s="62"/>
      <c r="F115" s="62"/>
      <c r="G115" s="62" t="s">
        <v>140</v>
      </c>
      <c r="H115" s="62" t="s">
        <v>140</v>
      </c>
      <c r="I115" s="19" t="s">
        <v>11</v>
      </c>
      <c r="J115" s="62"/>
      <c r="K115" s="62"/>
      <c r="L115" s="61"/>
      <c r="M115" s="16"/>
    </row>
    <row r="116" spans="1:13" ht="15.5" x14ac:dyDescent="0.35">
      <c r="A116" s="59"/>
      <c r="B116" s="13" t="s">
        <v>191</v>
      </c>
      <c r="C116" s="62"/>
      <c r="D116" s="62" t="s">
        <v>25</v>
      </c>
      <c r="E116" s="62"/>
      <c r="F116" s="62"/>
      <c r="G116" s="62" t="s">
        <v>140</v>
      </c>
      <c r="H116" s="62" t="s">
        <v>140</v>
      </c>
      <c r="I116" s="19" t="s">
        <v>11</v>
      </c>
      <c r="J116" s="62"/>
      <c r="K116" s="62"/>
      <c r="L116" s="61"/>
      <c r="M116" s="16"/>
    </row>
  </sheetData>
  <autoFilter ref="A6:R116" xr:uid="{00000000-0001-0000-0200-000000000000}"/>
  <mergeCells count="12">
    <mergeCell ref="A11:A12"/>
    <mergeCell ref="A19:A20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L6"/>
  </mergeCells>
  <conditionalFormatting sqref="B93">
    <cfRule type="cellIs" dxfId="0" priority="1" stopIfTrue="1" operator="lessThan">
      <formula>0</formula>
    </cfRule>
  </conditionalFormatting>
  <pageMargins left="0.28000000000000003" right="0.32" top="0.31" bottom="0.21" header="0.3" footer="0.24"/>
  <pageSetup paperSize="9" scale="61" orientation="landscape" r:id="rId1"/>
  <headerFooter>
    <oddHeader>&amp;CPage &amp;P</oddHead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Phương án ds nhà đất  (3)</vt:lpstr>
      <vt:lpstr>'Phương án ds nhà đất 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</dc:creator>
  <cp:lastModifiedBy>Toan Duy</cp:lastModifiedBy>
  <dcterms:created xsi:type="dcterms:W3CDTF">2025-10-02T09:01:07Z</dcterms:created>
  <dcterms:modified xsi:type="dcterms:W3CDTF">2025-10-05T10:09:05Z</dcterms:modified>
</cp:coreProperties>
</file>