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. XÃ BẮC HÀ\1. BIÊN CHẾ CÁC LOẠI\Trình HĐND điều chỉnh tại kỳ họp thứ 2\2. Nghị quyết giao BC lần 2\"/>
    </mc:Choice>
  </mc:AlternateContent>
  <bookViews>
    <workbookView xWindow="-120" yWindow="-120" windowWidth="24240" windowHeight="13140" activeTab="1"/>
  </bookViews>
  <sheets>
    <sheet name="Công chức" sheetId="1" r:id="rId1"/>
    <sheet name="Sự nghiệp" sheetId="2" r:id="rId2"/>
  </sheets>
  <definedNames>
    <definedName name="_xlnm.Print_Titles" localSheetId="0">'Công chức'!$7:$8</definedName>
    <definedName name="_xlnm.Print_Titles" localSheetId="1">'Sự nghiệp'!$7:$8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F25" i="1"/>
  <c r="E19" i="1" l="1"/>
  <c r="D9" i="1" l="1"/>
  <c r="C16" i="1"/>
  <c r="E25" i="1"/>
  <c r="K28" i="2" l="1"/>
  <c r="D31" i="2"/>
  <c r="C10" i="1" l="1"/>
  <c r="E9" i="1"/>
  <c r="F9" i="1"/>
  <c r="E31" i="2" l="1"/>
  <c r="C30" i="2"/>
  <c r="C11" i="1"/>
  <c r="C12" i="1"/>
  <c r="C14" i="1"/>
  <c r="C15" i="1"/>
  <c r="C17" i="1"/>
  <c r="C18" i="1"/>
  <c r="C9" i="1" l="1"/>
  <c r="D19" i="1"/>
  <c r="D25" i="1" s="1"/>
  <c r="F19" i="1"/>
  <c r="C20" i="1"/>
  <c r="C29" i="2" l="1"/>
  <c r="C28" i="2"/>
  <c r="C27" i="2"/>
  <c r="C26" i="2"/>
  <c r="C25" i="2"/>
  <c r="C23" i="2"/>
  <c r="C22" i="2"/>
  <c r="C21" i="2"/>
  <c r="C19" i="2"/>
  <c r="C18" i="2"/>
  <c r="C17" i="2"/>
  <c r="C15" i="2"/>
  <c r="C12" i="2"/>
  <c r="C11" i="2"/>
  <c r="C10" i="2"/>
  <c r="C31" i="2" l="1"/>
  <c r="K29" i="2" s="1"/>
</calcChain>
</file>

<file path=xl/sharedStrings.xml><?xml version="1.0" encoding="utf-8"?>
<sst xmlns="http://schemas.openxmlformats.org/spreadsheetml/2006/main" count="68" uniqueCount="61">
  <si>
    <t>Tên cơ quan, đơn vị</t>
  </si>
  <si>
    <t>Phương án dự kiến giao biên chế</t>
  </si>
  <si>
    <t>Ghi chú</t>
  </si>
  <si>
    <t>TT</t>
  </si>
  <si>
    <t>Viên chức</t>
  </si>
  <si>
    <t>Công chức</t>
  </si>
  <si>
    <t>Biểu số 01</t>
  </si>
  <si>
    <t>Biểu số 02</t>
  </si>
  <si>
    <t>Thường trực HĐND xã</t>
  </si>
  <si>
    <t>Ban Kinh tế - Ngân sách</t>
  </si>
  <si>
    <t>Ban Văn hoá - Xã hội</t>
  </si>
  <si>
    <t>Thường trực UBND xã</t>
  </si>
  <si>
    <t>Văn phòng HĐND và UBND xã</t>
  </si>
  <si>
    <t>Phòng Kinh tế</t>
  </si>
  <si>
    <t>Phòng Văn hoá - Xã hội</t>
  </si>
  <si>
    <t>Trung tâm Dịch vụ hành chính công</t>
  </si>
  <si>
    <t>Quân sự</t>
  </si>
  <si>
    <t>I</t>
  </si>
  <si>
    <t>Các cơ quan, đơn vị thuộc HĐND và UBND xã</t>
  </si>
  <si>
    <t xml:space="preserve">      XÃ BẮC HÀ</t>
  </si>
  <si>
    <t xml:space="preserve">       XÃ BẮC HÀ</t>
  </si>
  <si>
    <t>Trạm Y tế Bắc Hà (có các phân trạm trực thuộc: Nậm Mòn, Thải Giàng Phố, Bản Phố, Na Hối, Hoàng Thu Phố), trụ sở chính đặt tại Trạm Y tế Bắc Hà</t>
  </si>
  <si>
    <t>Trường Mầm non Bắc Hà</t>
  </si>
  <si>
    <t>Trường Mầm non Bản Phố</t>
  </si>
  <si>
    <t>Trường Mầm non Na Hối</t>
  </si>
  <si>
    <t>Trường Mầm non Tà Chải</t>
  </si>
  <si>
    <t>Trường Mầm non Hoàng Thu Phố</t>
  </si>
  <si>
    <t>Trường Mầm non Thải Giàng Phố</t>
  </si>
  <si>
    <t>Trường Mầm non Nậm Mòn</t>
  </si>
  <si>
    <t>Trường Tiểu học Bắc Hà</t>
  </si>
  <si>
    <t>Trường Tiểu học Na Hối</t>
  </si>
  <si>
    <t>Trường PTDTBT Tiểu học Bản Phố</t>
  </si>
  <si>
    <t>Trường PTDTBT Tiểu học Nậm Mòn 1</t>
  </si>
  <si>
    <t>Trường PTDTBT Tiểu học Nậm Mòn 2</t>
  </si>
  <si>
    <t>Trường PTDTBT Tiểu học Hoàng Thu Phố 1</t>
  </si>
  <si>
    <t>Trường PTDTBT Tiểu học Hoàng Thu Phố 2</t>
  </si>
  <si>
    <t>Trường PTDTBT Tiểu học Thải Giàng Phố</t>
  </si>
  <si>
    <t>Trường THCS Bắc Hà</t>
  </si>
  <si>
    <t>Trường THCS Na Hối</t>
  </si>
  <si>
    <t>Trường PTDTBT THCS Bản Phố</t>
  </si>
  <si>
    <t>Trường PTDTBT THCS Thải Giàng Phố</t>
  </si>
  <si>
    <t>Trường PTDTBT THCS Nậm Mòn</t>
  </si>
  <si>
    <t>Trường PTDTBT THCS Hoàng Thu Phố</t>
  </si>
  <si>
    <t>Trường TH&amp;THCS Na Hối</t>
  </si>
  <si>
    <t>Trung tâm Dịch vụ Nông nghiệp</t>
  </si>
  <si>
    <t>Đội trật tự Đô thị</t>
  </si>
  <si>
    <t>BIỂU
Giao chỉ tiêu biên chế số lượng người làm việc hưởng lương từ ngân sách nhà nước và hợp đồng lao động theo Nghị định số 111/2022/NĐ-CP cho các đơn vị Trường học trực thuộc UBND xã Bắc Hà năm 2025</t>
  </si>
  <si>
    <t>Các đơn vị sự nghiệp thuộc UBND xã</t>
  </si>
  <si>
    <t xml:space="preserve">Tổng cộng </t>
  </si>
  <si>
    <t>Trung tâm Văn hóa, Thể thao - Truyền thông</t>
  </si>
  <si>
    <t>Cộng</t>
  </si>
  <si>
    <t>Hợp đồng lao động theo NĐ 111/2022/NĐ-CP</t>
  </si>
  <si>
    <t>Giao thêm</t>
  </si>
  <si>
    <t>II</t>
  </si>
  <si>
    <t>Tổng</t>
  </si>
  <si>
    <t xml:space="preserve">Tổng </t>
  </si>
  <si>
    <t>Hội CTĐ (giải thể, chuyển biên chế)</t>
  </si>
  <si>
    <t>HỘI ĐỒNG NHÂN DÂN</t>
  </si>
  <si>
    <t>(Kèm theo Nghị quyết số      /NQ-HĐND ngày     /7/2025 của HĐND xã Bắc Hà)</t>
  </si>
  <si>
    <t>(Kèm theo Nghị quyết số    /NQ-HĐND ngày    /7/2025 của HĐND xã Bắc Hà)</t>
  </si>
  <si>
    <t>BIỂU
Giao chỉ tiêu biên chế cán bộ, công chức, viên chức và hợp đồng lao động theo Nghị định số 111/2022/NĐ-CP cho các cơ quan, đơn vị thuộc UBND xã Bắc Hà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</si>
</sst>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7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9525</xdr:rowOff>
    </xdr:from>
    <xdr:to>
      <xdr:col>1</xdr:col>
      <xdr:colOff>571500</xdr:colOff>
      <xdr:row>2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727EAA57-066C-73C6-0BC9-B6A5633464E8}"/>
            </a:ext>
          </a:extLst>
        </xdr:cNvPr>
        <xdr:cNvCxnSpPr/>
      </xdr:nvCxnSpPr>
      <xdr:spPr>
        <a:xfrm>
          <a:off x="428625" y="409575"/>
          <a:ext cx="4286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9525</xdr:rowOff>
    </xdr:from>
    <xdr:to>
      <xdr:col>1</xdr:col>
      <xdr:colOff>571500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D1DBAA4B-0328-4105-AEB6-D5309B79B924}"/>
            </a:ext>
          </a:extLst>
        </xdr:cNvPr>
        <xdr:cNvCxnSpPr/>
      </xdr:nvCxnSpPr>
      <xdr:spPr>
        <a:xfrm>
          <a:off x="428625" y="409575"/>
          <a:ext cx="4286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85" zoomScaleNormal="85" workbookViewId="0">
      <pane ySplit="8" topLeftCell="A12" activePane="bottomLeft" state="frozen"/>
      <selection pane="bottomLeft" activeCell="F30" sqref="F30"/>
    </sheetView>
  </sheetViews>
  <sheetFormatPr defaultColWidth="8.85546875" defaultRowHeight="15" x14ac:dyDescent="0.25"/>
  <cols>
    <col min="1" max="1" width="4.28515625" style="13" customWidth="1"/>
    <col min="2" max="2" width="46.7109375" style="13" customWidth="1"/>
    <col min="3" max="3" width="8.140625" style="13" customWidth="1"/>
    <col min="4" max="4" width="10" style="13" customWidth="1"/>
    <col min="5" max="5" width="8.28515625" style="13" customWidth="1"/>
    <col min="6" max="6" width="10.5703125" style="13" customWidth="1"/>
    <col min="7" max="7" width="10" style="13" customWidth="1"/>
    <col min="8" max="16384" width="8.85546875" style="13"/>
  </cols>
  <sheetData>
    <row r="1" spans="1:9" ht="15.75" x14ac:dyDescent="0.25">
      <c r="A1" s="16" t="s">
        <v>57</v>
      </c>
    </row>
    <row r="2" spans="1:9" ht="15.75" x14ac:dyDescent="0.25">
      <c r="A2" s="25" t="s">
        <v>19</v>
      </c>
      <c r="B2" s="25"/>
    </row>
    <row r="3" spans="1:9" x14ac:dyDescent="0.25">
      <c r="A3" s="27" t="s">
        <v>60</v>
      </c>
      <c r="B3" s="28"/>
      <c r="C3" s="28"/>
      <c r="D3" s="28"/>
      <c r="E3" s="28"/>
      <c r="F3" s="28"/>
      <c r="G3" s="28"/>
    </row>
    <row r="4" spans="1:9" ht="44.45" customHeight="1" x14ac:dyDescent="0.25">
      <c r="A4" s="28"/>
      <c r="B4" s="28"/>
      <c r="C4" s="28"/>
      <c r="D4" s="28"/>
      <c r="E4" s="28"/>
      <c r="F4" s="28"/>
      <c r="G4" s="28"/>
    </row>
    <row r="5" spans="1:9" ht="19.5" customHeight="1" x14ac:dyDescent="0.25">
      <c r="A5" s="29" t="s">
        <v>58</v>
      </c>
      <c r="B5" s="29"/>
      <c r="C5" s="29"/>
      <c r="D5" s="29"/>
      <c r="E5" s="29"/>
      <c r="F5" s="29"/>
      <c r="G5" s="29"/>
    </row>
    <row r="6" spans="1:9" x14ac:dyDescent="0.25">
      <c r="F6" s="32" t="s">
        <v>6</v>
      </c>
      <c r="G6" s="32"/>
    </row>
    <row r="7" spans="1:9" ht="41.25" customHeight="1" x14ac:dyDescent="0.25">
      <c r="A7" s="30" t="s">
        <v>3</v>
      </c>
      <c r="B7" s="30" t="s">
        <v>0</v>
      </c>
      <c r="C7" s="23" t="s">
        <v>1</v>
      </c>
      <c r="D7" s="24"/>
      <c r="E7" s="24"/>
      <c r="F7" s="24"/>
      <c r="G7" s="30" t="s">
        <v>2</v>
      </c>
    </row>
    <row r="8" spans="1:9" ht="75.75" customHeight="1" x14ac:dyDescent="0.25">
      <c r="A8" s="31"/>
      <c r="B8" s="31"/>
      <c r="C8" s="22" t="s">
        <v>55</v>
      </c>
      <c r="D8" s="22" t="s">
        <v>5</v>
      </c>
      <c r="E8" s="22" t="s">
        <v>4</v>
      </c>
      <c r="F8" s="22" t="s">
        <v>51</v>
      </c>
      <c r="G8" s="31"/>
    </row>
    <row r="9" spans="1:9" ht="46.5" customHeight="1" x14ac:dyDescent="0.25">
      <c r="A9" s="17" t="s">
        <v>17</v>
      </c>
      <c r="B9" s="18" t="s">
        <v>18</v>
      </c>
      <c r="C9" s="17">
        <f>C10+C11+C12+C13+C14+C15+C16+C17+C18</f>
        <v>53</v>
      </c>
      <c r="D9" s="17">
        <f>D10+D11+D12+D13+D14+D15+D16+D17+D18</f>
        <v>52</v>
      </c>
      <c r="E9" s="17">
        <f t="shared" ref="E9" si="0">SUM(E10:E18)</f>
        <v>0</v>
      </c>
      <c r="F9" s="17">
        <f>SUM(F10:F18)</f>
        <v>1</v>
      </c>
      <c r="G9" s="12"/>
      <c r="I9" s="14"/>
    </row>
    <row r="10" spans="1:9" ht="34.5" customHeight="1" x14ac:dyDescent="0.25">
      <c r="A10" s="9">
        <v>1</v>
      </c>
      <c r="B10" s="10" t="s">
        <v>8</v>
      </c>
      <c r="C10" s="9">
        <f>D10+F10</f>
        <v>1</v>
      </c>
      <c r="D10" s="11">
        <v>1</v>
      </c>
      <c r="E10" s="9"/>
      <c r="F10" s="9"/>
      <c r="G10" s="12"/>
      <c r="I10" s="15"/>
    </row>
    <row r="11" spans="1:9" ht="34.5" customHeight="1" x14ac:dyDescent="0.25">
      <c r="A11" s="9">
        <v>2</v>
      </c>
      <c r="B11" s="10" t="s">
        <v>9</v>
      </c>
      <c r="C11" s="9">
        <f t="shared" ref="C11:C18" si="1">D11+F11</f>
        <v>2</v>
      </c>
      <c r="D11" s="11">
        <v>2</v>
      </c>
      <c r="E11" s="9"/>
      <c r="F11" s="9"/>
      <c r="G11" s="12"/>
      <c r="I11" s="14"/>
    </row>
    <row r="12" spans="1:9" ht="34.5" customHeight="1" x14ac:dyDescent="0.25">
      <c r="A12" s="9">
        <v>3</v>
      </c>
      <c r="B12" s="10" t="s">
        <v>10</v>
      </c>
      <c r="C12" s="9">
        <f t="shared" si="1"/>
        <v>2</v>
      </c>
      <c r="D12" s="11">
        <v>2</v>
      </c>
      <c r="E12" s="11"/>
      <c r="F12" s="9"/>
      <c r="G12" s="12"/>
      <c r="I12" s="15"/>
    </row>
    <row r="13" spans="1:9" ht="34.5" customHeight="1" x14ac:dyDescent="0.25">
      <c r="A13" s="9">
        <v>4</v>
      </c>
      <c r="B13" s="10" t="s">
        <v>11</v>
      </c>
      <c r="C13" s="9">
        <v>3</v>
      </c>
      <c r="D13" s="11">
        <v>3</v>
      </c>
      <c r="E13" s="11"/>
      <c r="F13" s="9"/>
      <c r="G13" s="12"/>
      <c r="I13" s="14"/>
    </row>
    <row r="14" spans="1:9" ht="34.5" customHeight="1" x14ac:dyDescent="0.25">
      <c r="A14" s="9">
        <v>5</v>
      </c>
      <c r="B14" s="10" t="s">
        <v>12</v>
      </c>
      <c r="C14" s="9">
        <f t="shared" si="1"/>
        <v>11</v>
      </c>
      <c r="D14" s="11">
        <v>10</v>
      </c>
      <c r="E14" s="11"/>
      <c r="F14" s="9">
        <v>1</v>
      </c>
      <c r="G14" s="12"/>
      <c r="I14" s="15"/>
    </row>
    <row r="15" spans="1:9" ht="34.5" customHeight="1" x14ac:dyDescent="0.25">
      <c r="A15" s="9">
        <v>6</v>
      </c>
      <c r="B15" s="10" t="s">
        <v>13</v>
      </c>
      <c r="C15" s="9">
        <f t="shared" si="1"/>
        <v>13</v>
      </c>
      <c r="D15" s="11">
        <v>13</v>
      </c>
      <c r="E15" s="11"/>
      <c r="F15" s="9"/>
      <c r="G15" s="12"/>
      <c r="I15" s="15"/>
    </row>
    <row r="16" spans="1:9" ht="34.5" customHeight="1" x14ac:dyDescent="0.25">
      <c r="A16" s="9">
        <v>7</v>
      </c>
      <c r="B16" s="10" t="s">
        <v>14</v>
      </c>
      <c r="C16" s="9">
        <f>D16+F16</f>
        <v>11</v>
      </c>
      <c r="D16" s="11">
        <v>11</v>
      </c>
      <c r="E16" s="11"/>
      <c r="F16" s="9"/>
      <c r="G16" s="12"/>
    </row>
    <row r="17" spans="1:7" ht="34.5" customHeight="1" x14ac:dyDescent="0.25">
      <c r="A17" s="9">
        <v>8</v>
      </c>
      <c r="B17" s="10" t="s">
        <v>15</v>
      </c>
      <c r="C17" s="9">
        <f t="shared" si="1"/>
        <v>7</v>
      </c>
      <c r="D17" s="11">
        <v>7</v>
      </c>
      <c r="E17" s="11"/>
      <c r="F17" s="9"/>
      <c r="G17" s="12"/>
    </row>
    <row r="18" spans="1:7" ht="34.5" customHeight="1" x14ac:dyDescent="0.25">
      <c r="A18" s="9">
        <v>9</v>
      </c>
      <c r="B18" s="10" t="s">
        <v>16</v>
      </c>
      <c r="C18" s="9">
        <f t="shared" si="1"/>
        <v>3</v>
      </c>
      <c r="D18" s="11">
        <v>3</v>
      </c>
      <c r="E18" s="11"/>
      <c r="F18" s="9"/>
      <c r="G18" s="12"/>
    </row>
    <row r="19" spans="1:7" ht="28.5" customHeight="1" x14ac:dyDescent="0.25">
      <c r="A19" s="17" t="s">
        <v>53</v>
      </c>
      <c r="B19" s="19" t="s">
        <v>47</v>
      </c>
      <c r="C19" s="17">
        <v>89</v>
      </c>
      <c r="D19" s="17">
        <f>SUM(D20:D24)</f>
        <v>0</v>
      </c>
      <c r="E19" s="17">
        <f>E20+E21+E22+E23+E24</f>
        <v>87</v>
      </c>
      <c r="F19" s="17">
        <f>SUM(F20:F24)</f>
        <v>2</v>
      </c>
      <c r="G19" s="12"/>
    </row>
    <row r="20" spans="1:7" ht="69.75" customHeight="1" x14ac:dyDescent="0.25">
      <c r="A20" s="9">
        <v>1</v>
      </c>
      <c r="B20" s="10" t="s">
        <v>21</v>
      </c>
      <c r="C20" s="21">
        <f>SUM(D20:F20)</f>
        <v>42</v>
      </c>
      <c r="D20" s="21"/>
      <c r="E20" s="21">
        <v>42</v>
      </c>
      <c r="F20" s="9"/>
      <c r="G20" s="12"/>
    </row>
    <row r="21" spans="1:7" ht="34.5" customHeight="1" x14ac:dyDescent="0.25">
      <c r="A21" s="9">
        <v>2</v>
      </c>
      <c r="B21" s="10" t="s">
        <v>49</v>
      </c>
      <c r="C21" s="21">
        <v>28</v>
      </c>
      <c r="D21" s="21"/>
      <c r="E21" s="21">
        <v>27</v>
      </c>
      <c r="F21" s="9">
        <v>1</v>
      </c>
      <c r="G21" s="12"/>
    </row>
    <row r="22" spans="1:7" ht="34.5" customHeight="1" x14ac:dyDescent="0.25">
      <c r="A22" s="9">
        <v>3</v>
      </c>
      <c r="B22" s="10" t="s">
        <v>44</v>
      </c>
      <c r="C22" s="21">
        <v>10</v>
      </c>
      <c r="D22" s="21"/>
      <c r="E22" s="21">
        <v>10</v>
      </c>
      <c r="F22" s="9"/>
      <c r="G22" s="12"/>
    </row>
    <row r="23" spans="1:7" ht="34.5" customHeight="1" x14ac:dyDescent="0.25">
      <c r="A23" s="21">
        <v>4</v>
      </c>
      <c r="B23" s="10" t="s">
        <v>45</v>
      </c>
      <c r="C23" s="21">
        <v>6</v>
      </c>
      <c r="D23" s="21"/>
      <c r="E23" s="21">
        <v>5</v>
      </c>
      <c r="F23" s="21">
        <v>1</v>
      </c>
      <c r="G23" s="12"/>
    </row>
    <row r="24" spans="1:7" ht="34.5" customHeight="1" x14ac:dyDescent="0.25">
      <c r="A24" s="9">
        <v>5</v>
      </c>
      <c r="B24" s="10" t="s">
        <v>56</v>
      </c>
      <c r="C24" s="21">
        <v>3</v>
      </c>
      <c r="D24" s="21"/>
      <c r="E24" s="21">
        <v>3</v>
      </c>
      <c r="F24" s="9"/>
      <c r="G24" s="12"/>
    </row>
    <row r="25" spans="1:7" ht="30.75" customHeight="1" x14ac:dyDescent="0.25">
      <c r="A25" s="26" t="s">
        <v>48</v>
      </c>
      <c r="B25" s="26"/>
      <c r="C25" s="17">
        <f>D25+E25+F25</f>
        <v>142</v>
      </c>
      <c r="D25" s="17">
        <f>D19+D9</f>
        <v>52</v>
      </c>
      <c r="E25" s="17">
        <f>E19</f>
        <v>87</v>
      </c>
      <c r="F25" s="17">
        <f>F9+F19</f>
        <v>3</v>
      </c>
      <c r="G25" s="20"/>
    </row>
  </sheetData>
  <mergeCells count="9">
    <mergeCell ref="C7:F7"/>
    <mergeCell ref="A2:B2"/>
    <mergeCell ref="A25:B25"/>
    <mergeCell ref="A3:G4"/>
    <mergeCell ref="A5:G5"/>
    <mergeCell ref="B7:B8"/>
    <mergeCell ref="A7:A8"/>
    <mergeCell ref="G7:G8"/>
    <mergeCell ref="F6:G6"/>
  </mergeCells>
  <pageMargins left="0.27559055118110237" right="0.19685039370078741" top="0.31496062992125984" bottom="0.47244094488188981" header="0.15748031496062992" footer="0.31496062992125984"/>
  <pageSetup paperSize="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pane ySplit="8" topLeftCell="A24" activePane="bottomLeft" state="frozen"/>
      <selection pane="bottomLeft" activeCell="G29" sqref="G29"/>
    </sheetView>
  </sheetViews>
  <sheetFormatPr defaultColWidth="9.140625" defaultRowHeight="15" x14ac:dyDescent="0.25"/>
  <cols>
    <col min="1" max="1" width="4.28515625" style="2" customWidth="1"/>
    <col min="2" max="2" width="44.42578125" style="2" customWidth="1"/>
    <col min="3" max="3" width="17" style="2" customWidth="1"/>
    <col min="4" max="4" width="17.5703125" style="2" customWidth="1"/>
    <col min="5" max="5" width="20" style="2" customWidth="1"/>
    <col min="6" max="6" width="16.7109375" style="2" customWidth="1"/>
    <col min="7" max="8" width="9.140625" style="2"/>
    <col min="9" max="9" width="9.140625" style="2" hidden="1" customWidth="1"/>
    <col min="10" max="10" width="9.140625" style="2" customWidth="1"/>
    <col min="11" max="11" width="9.140625" style="2" hidden="1" customWidth="1"/>
    <col min="12" max="16384" width="9.140625" style="2"/>
  </cols>
  <sheetData>
    <row r="1" spans="1:9" ht="15.75" x14ac:dyDescent="0.25">
      <c r="A1" s="1" t="s">
        <v>57</v>
      </c>
    </row>
    <row r="2" spans="1:9" ht="15.75" x14ac:dyDescent="0.25">
      <c r="A2" s="1" t="s">
        <v>20</v>
      </c>
    </row>
    <row r="3" spans="1:9" x14ac:dyDescent="0.25">
      <c r="A3" s="36" t="s">
        <v>46</v>
      </c>
      <c r="B3" s="37"/>
      <c r="C3" s="37"/>
      <c r="D3" s="37"/>
      <c r="E3" s="37"/>
      <c r="F3" s="37"/>
    </row>
    <row r="4" spans="1:9" ht="37.15" customHeight="1" x14ac:dyDescent="0.25">
      <c r="A4" s="37"/>
      <c r="B4" s="37"/>
      <c r="C4" s="37"/>
      <c r="D4" s="37"/>
      <c r="E4" s="37"/>
      <c r="F4" s="37"/>
    </row>
    <row r="5" spans="1:9" ht="19.5" customHeight="1" x14ac:dyDescent="0.25">
      <c r="A5" s="38" t="s">
        <v>59</v>
      </c>
      <c r="B5" s="38"/>
      <c r="C5" s="38"/>
      <c r="D5" s="38"/>
      <c r="E5" s="38"/>
      <c r="F5" s="38"/>
    </row>
    <row r="6" spans="1:9" ht="18" customHeight="1" x14ac:dyDescent="0.25">
      <c r="E6" s="33" t="s">
        <v>7</v>
      </c>
      <c r="F6" s="33"/>
    </row>
    <row r="7" spans="1:9" ht="69" customHeight="1" x14ac:dyDescent="0.25">
      <c r="A7" s="39" t="s">
        <v>3</v>
      </c>
      <c r="B7" s="39" t="s">
        <v>0</v>
      </c>
      <c r="C7" s="34" t="s">
        <v>1</v>
      </c>
      <c r="D7" s="41"/>
      <c r="E7" s="41"/>
      <c r="F7" s="39" t="s">
        <v>2</v>
      </c>
      <c r="I7" s="2" t="s">
        <v>52</v>
      </c>
    </row>
    <row r="8" spans="1:9" ht="83.25" customHeight="1" x14ac:dyDescent="0.25">
      <c r="A8" s="40"/>
      <c r="B8" s="40"/>
      <c r="C8" s="3" t="s">
        <v>54</v>
      </c>
      <c r="D8" s="3" t="s">
        <v>4</v>
      </c>
      <c r="E8" s="3" t="s">
        <v>51</v>
      </c>
      <c r="F8" s="40"/>
    </row>
    <row r="9" spans="1:9" ht="30.6" customHeight="1" x14ac:dyDescent="0.25">
      <c r="A9" s="4">
        <v>1</v>
      </c>
      <c r="B9" s="5" t="s">
        <v>22</v>
      </c>
      <c r="C9" s="3">
        <v>36</v>
      </c>
      <c r="D9" s="4">
        <v>35</v>
      </c>
      <c r="E9" s="4">
        <v>1</v>
      </c>
      <c r="F9" s="6"/>
      <c r="I9" s="6"/>
    </row>
    <row r="10" spans="1:9" ht="30.6" customHeight="1" x14ac:dyDescent="0.25">
      <c r="A10" s="4">
        <v>2</v>
      </c>
      <c r="B10" s="5" t="s">
        <v>23</v>
      </c>
      <c r="C10" s="3">
        <f t="shared" ref="C10:C29" si="0">D10+E10</f>
        <v>36</v>
      </c>
      <c r="D10" s="4">
        <v>35</v>
      </c>
      <c r="E10" s="4">
        <v>1</v>
      </c>
      <c r="F10" s="6"/>
      <c r="I10" s="6"/>
    </row>
    <row r="11" spans="1:9" ht="30.6" customHeight="1" x14ac:dyDescent="0.25">
      <c r="A11" s="4">
        <v>3</v>
      </c>
      <c r="B11" s="5" t="s">
        <v>24</v>
      </c>
      <c r="C11" s="3">
        <f t="shared" si="0"/>
        <v>31</v>
      </c>
      <c r="D11" s="4">
        <v>31</v>
      </c>
      <c r="E11" s="4"/>
      <c r="F11" s="6"/>
      <c r="I11" s="6"/>
    </row>
    <row r="12" spans="1:9" ht="30.6" customHeight="1" x14ac:dyDescent="0.25">
      <c r="A12" s="4">
        <v>4</v>
      </c>
      <c r="B12" s="5" t="s">
        <v>25</v>
      </c>
      <c r="C12" s="3">
        <f t="shared" si="0"/>
        <v>23</v>
      </c>
      <c r="D12" s="4">
        <v>22</v>
      </c>
      <c r="E12" s="4">
        <v>1</v>
      </c>
      <c r="F12" s="6"/>
      <c r="I12" s="6"/>
    </row>
    <row r="13" spans="1:9" ht="30.6" customHeight="1" x14ac:dyDescent="0.25">
      <c r="A13" s="4">
        <v>5</v>
      </c>
      <c r="B13" s="5" t="s">
        <v>26</v>
      </c>
      <c r="C13" s="3">
        <v>32</v>
      </c>
      <c r="D13" s="4">
        <v>31</v>
      </c>
      <c r="E13" s="4">
        <v>1</v>
      </c>
      <c r="F13" s="7"/>
      <c r="I13" s="7">
        <v>2</v>
      </c>
    </row>
    <row r="14" spans="1:9" ht="30.6" customHeight="1" x14ac:dyDescent="0.25">
      <c r="A14" s="4">
        <v>6</v>
      </c>
      <c r="B14" s="5" t="s">
        <v>27</v>
      </c>
      <c r="C14" s="3">
        <v>36</v>
      </c>
      <c r="D14" s="4">
        <v>35</v>
      </c>
      <c r="E14" s="4">
        <v>1</v>
      </c>
      <c r="F14" s="7"/>
      <c r="I14" s="7"/>
    </row>
    <row r="15" spans="1:9" ht="30.6" customHeight="1" x14ac:dyDescent="0.25">
      <c r="A15" s="4">
        <v>7</v>
      </c>
      <c r="B15" s="5" t="s">
        <v>28</v>
      </c>
      <c r="C15" s="3">
        <f t="shared" si="0"/>
        <v>30</v>
      </c>
      <c r="D15" s="4">
        <v>30</v>
      </c>
      <c r="E15" s="4"/>
      <c r="F15" s="7"/>
      <c r="I15" s="7"/>
    </row>
    <row r="16" spans="1:9" ht="30.6" customHeight="1" x14ac:dyDescent="0.25">
      <c r="A16" s="4">
        <v>8</v>
      </c>
      <c r="B16" s="5" t="s">
        <v>29</v>
      </c>
      <c r="C16" s="3">
        <v>51</v>
      </c>
      <c r="D16" s="4">
        <v>51</v>
      </c>
      <c r="E16" s="4"/>
      <c r="F16" s="7"/>
      <c r="I16" s="7"/>
    </row>
    <row r="17" spans="1:11" ht="30.6" customHeight="1" x14ac:dyDescent="0.25">
      <c r="A17" s="4">
        <v>9</v>
      </c>
      <c r="B17" s="5" t="s">
        <v>30</v>
      </c>
      <c r="C17" s="3">
        <f t="shared" si="0"/>
        <v>24</v>
      </c>
      <c r="D17" s="4">
        <v>24</v>
      </c>
      <c r="E17" s="4"/>
      <c r="F17" s="7"/>
      <c r="I17" s="7"/>
    </row>
    <row r="18" spans="1:11" ht="30.6" customHeight="1" x14ac:dyDescent="0.25">
      <c r="A18" s="4">
        <v>10</v>
      </c>
      <c r="B18" s="5" t="s">
        <v>31</v>
      </c>
      <c r="C18" s="3">
        <f t="shared" si="0"/>
        <v>39</v>
      </c>
      <c r="D18" s="4">
        <v>39</v>
      </c>
      <c r="E18" s="4"/>
      <c r="F18" s="7"/>
      <c r="I18" s="7"/>
    </row>
    <row r="19" spans="1:11" ht="30.6" customHeight="1" x14ac:dyDescent="0.25">
      <c r="A19" s="4">
        <v>11</v>
      </c>
      <c r="B19" s="5" t="s">
        <v>32</v>
      </c>
      <c r="C19" s="3">
        <f t="shared" si="0"/>
        <v>21</v>
      </c>
      <c r="D19" s="4">
        <v>20</v>
      </c>
      <c r="E19" s="4">
        <v>1</v>
      </c>
      <c r="F19" s="7"/>
      <c r="I19" s="7"/>
    </row>
    <row r="20" spans="1:11" ht="30.6" customHeight="1" x14ac:dyDescent="0.25">
      <c r="A20" s="4">
        <v>12</v>
      </c>
      <c r="B20" s="5" t="s">
        <v>33</v>
      </c>
      <c r="C20" s="3">
        <v>21</v>
      </c>
      <c r="D20" s="4">
        <v>21</v>
      </c>
      <c r="E20" s="4"/>
      <c r="F20" s="7"/>
      <c r="I20" s="7"/>
    </row>
    <row r="21" spans="1:11" ht="30.6" customHeight="1" x14ac:dyDescent="0.25">
      <c r="A21" s="4">
        <v>13</v>
      </c>
      <c r="B21" s="5" t="s">
        <v>34</v>
      </c>
      <c r="C21" s="3">
        <f t="shared" si="0"/>
        <v>27</v>
      </c>
      <c r="D21" s="4">
        <v>25</v>
      </c>
      <c r="E21" s="4">
        <v>2</v>
      </c>
      <c r="F21" s="7"/>
      <c r="I21" s="7"/>
    </row>
    <row r="22" spans="1:11" ht="30.6" customHeight="1" x14ac:dyDescent="0.25">
      <c r="A22" s="4">
        <v>14</v>
      </c>
      <c r="B22" s="5" t="s">
        <v>35</v>
      </c>
      <c r="C22" s="3">
        <f t="shared" si="0"/>
        <v>27</v>
      </c>
      <c r="D22" s="4">
        <v>26</v>
      </c>
      <c r="E22" s="4">
        <v>1</v>
      </c>
      <c r="F22" s="7"/>
      <c r="I22" s="7">
        <v>2</v>
      </c>
    </row>
    <row r="23" spans="1:11" ht="30.6" customHeight="1" x14ac:dyDescent="0.25">
      <c r="A23" s="4">
        <v>15</v>
      </c>
      <c r="B23" s="5" t="s">
        <v>36</v>
      </c>
      <c r="C23" s="3">
        <f t="shared" si="0"/>
        <v>47</v>
      </c>
      <c r="D23" s="4">
        <v>47</v>
      </c>
      <c r="E23" s="4"/>
      <c r="F23" s="7"/>
      <c r="I23" s="7"/>
    </row>
    <row r="24" spans="1:11" ht="30.6" customHeight="1" x14ac:dyDescent="0.25">
      <c r="A24" s="4">
        <v>16</v>
      </c>
      <c r="B24" s="5" t="s">
        <v>37</v>
      </c>
      <c r="C24" s="3">
        <v>39</v>
      </c>
      <c r="D24" s="4">
        <v>38</v>
      </c>
      <c r="E24" s="4">
        <v>1</v>
      </c>
      <c r="F24" s="7"/>
      <c r="I24" s="7">
        <v>1</v>
      </c>
    </row>
    <row r="25" spans="1:11" ht="30.6" customHeight="1" x14ac:dyDescent="0.25">
      <c r="A25" s="4">
        <v>17</v>
      </c>
      <c r="B25" s="5" t="s">
        <v>38</v>
      </c>
      <c r="C25" s="3">
        <f t="shared" si="0"/>
        <v>17</v>
      </c>
      <c r="D25" s="4">
        <v>15</v>
      </c>
      <c r="E25" s="4">
        <v>2</v>
      </c>
      <c r="F25" s="7"/>
      <c r="I25" s="7"/>
    </row>
    <row r="26" spans="1:11" ht="30.6" customHeight="1" x14ac:dyDescent="0.25">
      <c r="A26" s="4">
        <v>18</v>
      </c>
      <c r="B26" s="5" t="s">
        <v>39</v>
      </c>
      <c r="C26" s="3">
        <f t="shared" si="0"/>
        <v>24</v>
      </c>
      <c r="D26" s="4">
        <v>23</v>
      </c>
      <c r="E26" s="4">
        <v>1</v>
      </c>
      <c r="F26" s="7"/>
      <c r="I26" s="7"/>
    </row>
    <row r="27" spans="1:11" ht="30.6" customHeight="1" x14ac:dyDescent="0.25">
      <c r="A27" s="4">
        <v>19</v>
      </c>
      <c r="B27" s="5" t="s">
        <v>40</v>
      </c>
      <c r="C27" s="3">
        <f t="shared" si="0"/>
        <v>26</v>
      </c>
      <c r="D27" s="4">
        <v>26</v>
      </c>
      <c r="E27" s="4"/>
      <c r="F27" s="8"/>
      <c r="I27" s="8"/>
    </row>
    <row r="28" spans="1:11" ht="30.6" customHeight="1" x14ac:dyDescent="0.25">
      <c r="A28" s="4">
        <v>20</v>
      </c>
      <c r="B28" s="5" t="s">
        <v>41</v>
      </c>
      <c r="C28" s="3">
        <f t="shared" si="0"/>
        <v>21</v>
      </c>
      <c r="D28" s="4">
        <v>21</v>
      </c>
      <c r="E28" s="4"/>
      <c r="F28" s="7"/>
      <c r="I28" s="7">
        <v>2</v>
      </c>
      <c r="K28" s="2">
        <f>41+51+742+20</f>
        <v>854</v>
      </c>
    </row>
    <row r="29" spans="1:11" ht="30.6" customHeight="1" x14ac:dyDescent="0.25">
      <c r="A29" s="4">
        <v>21</v>
      </c>
      <c r="B29" s="5" t="s">
        <v>42</v>
      </c>
      <c r="C29" s="3">
        <f t="shared" si="0"/>
        <v>26</v>
      </c>
      <c r="D29" s="4">
        <v>25</v>
      </c>
      <c r="E29" s="4">
        <v>1</v>
      </c>
      <c r="F29" s="7"/>
      <c r="I29" s="7"/>
      <c r="K29" s="2">
        <f>C31+'Công chức'!C25</f>
        <v>811</v>
      </c>
    </row>
    <row r="30" spans="1:11" ht="30.6" customHeight="1" x14ac:dyDescent="0.25">
      <c r="A30" s="4">
        <v>22</v>
      </c>
      <c r="B30" s="5" t="s">
        <v>43</v>
      </c>
      <c r="C30" s="3">
        <f>D30+E30</f>
        <v>35</v>
      </c>
      <c r="D30" s="4">
        <v>35</v>
      </c>
      <c r="E30" s="4"/>
      <c r="F30" s="7"/>
      <c r="I30" s="7"/>
      <c r="K30" s="2">
        <v>43</v>
      </c>
    </row>
    <row r="31" spans="1:11" ht="36" customHeight="1" x14ac:dyDescent="0.25">
      <c r="A31" s="34" t="s">
        <v>50</v>
      </c>
      <c r="B31" s="35"/>
      <c r="C31" s="3">
        <f>SUM(C9:C30)</f>
        <v>669</v>
      </c>
      <c r="D31" s="3">
        <f>SUM(D9:D30)</f>
        <v>655</v>
      </c>
      <c r="E31" s="3">
        <f>SUM(E9:E30)</f>
        <v>14</v>
      </c>
      <c r="F31" s="7"/>
      <c r="I31" s="7">
        <v>7</v>
      </c>
    </row>
  </sheetData>
  <mergeCells count="8">
    <mergeCell ref="E6:F6"/>
    <mergeCell ref="A31:B31"/>
    <mergeCell ref="A3:F4"/>
    <mergeCell ref="A5:F5"/>
    <mergeCell ref="A7:A8"/>
    <mergeCell ref="B7:B8"/>
    <mergeCell ref="C7:E7"/>
    <mergeCell ref="F7:F8"/>
  </mergeCells>
  <pageMargins left="0.38" right="0.35433070866141736" top="0.35" bottom="0.35433070866141736" header="0.17" footer="0.31496062992125984"/>
  <pageSetup paperSize="9" scale="8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Công chức</vt:lpstr>
      <vt:lpstr>Sự nghiệp</vt:lpstr>
      <vt:lpstr>'Công chức'!Print_Titles</vt:lpstr>
      <vt:lpstr>'Sự nghiệp'!Print_Titles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2025-07-12T16:30:21Z</cp:lastPrinted>
  <dcterms:created xsi:type="dcterms:W3CDTF">2025-06-19T13:32:13Z</dcterms:created>
  <dcterms:modified xsi:type="dcterms:W3CDTF">2025-07-13T04:45:01Z</dcterms:modified>
</cp:coreProperties>
</file>