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52E2506-1200-4048-B475-F96572B6CBFB}" xr6:coauthVersionLast="47" xr6:coauthVersionMax="47" xr10:uidLastSave="{00000000-0000-0000-0000-000000000000}"/>
  <bookViews>
    <workbookView xWindow="-110" yWindow="-110" windowWidth="19420" windowHeight="10420" tabRatio="917" activeTab="1" xr2:uid="{00000000-000D-0000-FFFF-FFFF00000000}"/>
  </bookViews>
  <sheets>
    <sheet name="B02. Nhu cầu vôn" sheetId="11" r:id="rId1"/>
    <sheet name="B01. Công nghệ cao" sheetId="6" r:id="rId2"/>
    <sheet name="B01. SP O COP" sheetId="13" state="hidden" r:id="rId3"/>
    <sheet name="B7. phát triển rừng" sheetId="10" state="hidden" r:id="rId4"/>
  </sheets>
  <definedNames>
    <definedName name="\T">#REF!</definedName>
    <definedName name="__bookmark_1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5.6022">#REF!</definedName>
    <definedName name="_1">#N/A</definedName>
    <definedName name="_1000A01">#N/A</definedName>
    <definedName name="_2">#N/A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k2" hidden="1">{"'Sheet1'!$L$16"}</definedName>
    <definedName name="_boi1">#REF!</definedName>
    <definedName name="_boi2">#REF!</definedName>
    <definedName name="_btm100">#REF!</definedName>
    <definedName name="_BTM150">#REF!</definedName>
    <definedName name="_BTM250">#REF!</definedName>
    <definedName name="_BTM50">#REF!</definedName>
    <definedName name="_BUG1">#REF!</definedName>
    <definedName name="_BUG2">#REF!</definedName>
    <definedName name="_BUG3">#REF!</definedName>
    <definedName name="_BUG4">#REF!</definedName>
    <definedName name="_BUG5">#REF!</definedName>
    <definedName name="_BUG6">#REF!</definedName>
    <definedName name="_BUG7">#REF!</definedName>
    <definedName name="_BUG8">#REF!</definedName>
    <definedName name="_BUG9">#REF!</definedName>
    <definedName name="_Builtin0">#REF!</definedName>
    <definedName name="_C_Lphi_4ab">#REF!</definedName>
    <definedName name="_coc250">#REF!</definedName>
    <definedName name="_coc300">#REF!</definedName>
    <definedName name="_coc350">#REF!</definedName>
    <definedName name="_CON1">#REF!</definedName>
    <definedName name="_CON2">#REF!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s805">#REF!</definedName>
    <definedName name="_chk1">#REF!</definedName>
    <definedName name="_d2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E99999">#REF!</definedName>
    <definedName name="_Fill" hidden="1">#REF!</definedName>
    <definedName name="_xlnm._FilterDatabase" hidden="1">#REF!</definedName>
    <definedName name="_gon4">#REF!</definedName>
    <definedName name="_gxl1">#REF!</definedName>
    <definedName name="_GXL12">#REF!</definedName>
    <definedName name="_gxl2">#REF!</definedName>
    <definedName name="_gxl3">#REF!</definedName>
    <definedName name="_gxl4">#REF!</definedName>
    <definedName name="_H500866">#REF!</definedName>
    <definedName name="_HAI2">#REF!</definedName>
    <definedName name="_HAI3">#REF!</definedName>
    <definedName name="_hom2">#REF!</definedName>
    <definedName name="_Key1" hidden="1">#REF!</definedName>
    <definedName name="_Key2" hidden="1">#REF!</definedName>
    <definedName name="_Km1">#REF!</definedName>
    <definedName name="_Knc1">#REF!</definedName>
    <definedName name="_KS1">#REF!</definedName>
    <definedName name="_KS2">#REF!</definedName>
    <definedName name="_ks3">#REF!</definedName>
    <definedName name="_ks4">#REF!</definedName>
    <definedName name="_Kvl1">#REF!</definedName>
    <definedName name="_lap1">#REF!</definedName>
    <definedName name="_lap2">#REF!</definedName>
    <definedName name="_MAC12">#REF!</definedName>
    <definedName name="_MAC46">#REF!</definedName>
    <definedName name="_n23" hidden="1">{"'Sheet1'!$L$16"}</definedName>
    <definedName name="_nc151">#REF!</definedName>
    <definedName name="_NCL100">#REF!</definedName>
    <definedName name="_NCL200">#REF!</definedName>
    <definedName name="_NCL250">#REF!</definedName>
    <definedName name="_ncm200">#REF!</definedName>
    <definedName name="_NET2">#REF!</definedName>
    <definedName name="_nin190">#REF!</definedName>
    <definedName name="_NSO2" hidden="1">{"'Sheet1'!$L$16"}</definedName>
    <definedName name="_Order1" hidden="1">255</definedName>
    <definedName name="_Order2" hidden="1">255</definedName>
    <definedName name="_pa3">#REF!</definedName>
    <definedName name="_QL24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HR1">#REF!</definedName>
    <definedName name="_SHR2">#REF!</definedName>
    <definedName name="_SN3">#REF!</definedName>
    <definedName name="_Sort" hidden="1">#REF!</definedName>
    <definedName name="_STD0898">#REF!</definedName>
    <definedName name="_sua20">#REF!</definedName>
    <definedName name="_sua30">#REF!</definedName>
    <definedName name="_T8" hidden="1">{"'Sheet1'!$L$16"}</definedName>
    <definedName name="_tax1">#REF!</definedName>
    <definedName name="_tax2">#REF!</definedName>
    <definedName name="_tax3">#REF!</definedName>
    <definedName name="_tax4">#REF!</definedName>
    <definedName name="_tct5">#REF!</definedName>
    <definedName name="_TDT35">#REF!</definedName>
    <definedName name="_tg427">#REF!</definedName>
    <definedName name="_TK2">#REF!</definedName>
    <definedName name="_TK3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z593">#REF!</definedName>
    <definedName name="_TH10">#REF!</definedName>
    <definedName name="_TH12">#REF!</definedName>
    <definedName name="_TH20">#REF!</definedName>
    <definedName name="_TH7">#REF!</definedName>
    <definedName name="_TH8">#REF!</definedName>
    <definedName name="_TH9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VL100">#REF!</definedName>
    <definedName name="_VL150">#REF!</definedName>
    <definedName name="_VL200">#REF!</definedName>
    <definedName name="_VL250">#REF!</definedName>
    <definedName name="_VL50">#REF!</definedName>
    <definedName name="_vm150">#REF!</definedName>
    <definedName name="_Zl80">#REF!</definedName>
    <definedName name="a.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1Xc7">#REF!</definedName>
    <definedName name="a277Print_Titles">#REF!</definedName>
    <definedName name="A35_">#REF!</definedName>
    <definedName name="A372m372">#REF!</definedName>
    <definedName name="A50_">#REF!</definedName>
    <definedName name="A70_">#REF!</definedName>
    <definedName name="A95_">#REF!</definedName>
    <definedName name="AA">#REF!</definedName>
    <definedName name="aaaa">#REF!</definedName>
    <definedName name="aass" hidden="1">{"'Sheet1'!$L$16"}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g15F80">#REF!</definedName>
    <definedName name="AI">#REF!</definedName>
    <definedName name="All_Item">#REF!</definedName>
    <definedName name="ALPIN">#N/A</definedName>
    <definedName name="ALPJYOU">#N/A</definedName>
    <definedName name="ALPTOI">#N/A</definedName>
    <definedName name="amiang">#REF!</definedName>
    <definedName name="An_Giang">#REF!</definedName>
    <definedName name="anpha">#REF!</definedName>
    <definedName name="anscount" hidden="1">8</definedName>
    <definedName name="As_">#REF!</definedName>
    <definedName name="asd">#REF!</definedName>
    <definedName name="Attachment07" hidden="1">{"'Sheet1'!$L$16"}</definedName>
    <definedName name="AU" hidden="1">{"'Sheet1'!$L$16"}</definedName>
    <definedName name="_xlnm.Auto_Open">#REF!</definedName>
    <definedName name="Av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LL">#REF!</definedName>
    <definedName name="b_ll1">#REF!</definedName>
    <definedName name="b_WL">#REF!</definedName>
    <definedName name="b_WL1">#REF!</definedName>
    <definedName name="b_WS">#REF!</definedName>
    <definedName name="b_ws1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tinh">#REF!</definedName>
    <definedName name="BarData">#REF!</definedName>
    <definedName name="BB">#REF!</definedName>
    <definedName name="BBe" hidden="1">{"'Sheet1'!$L$16"}</definedName>
    <definedName name="BCAO1">#REF!</definedName>
    <definedName name="bcao10">#REF!</definedName>
    <definedName name="Bcao11">#REF!</definedName>
    <definedName name="bcao3">#REF!</definedName>
    <definedName name="bcao4">#REF!</definedName>
    <definedName name="bcao5">#REF!</definedName>
    <definedName name="bcao6">#REF!</definedName>
    <definedName name="bcao7">#REF!</definedName>
    <definedName name="bcao8">#REF!</definedName>
    <definedName name="bcao9">#REF!</definedName>
    <definedName name="BE100M">#REF!</definedName>
    <definedName name="BE50M">#REF!</definedName>
    <definedName name="beta">#REF!</definedName>
    <definedName name="BG_CM">#REF!</definedName>
    <definedName name="BG_NC">#REF!</definedName>
    <definedName name="BG_VL">#REF!</definedName>
    <definedName name="bia">#REF!</definedName>
    <definedName name="Bieu18" hidden="1">{"'Sheet1'!$L$16"}</definedName>
    <definedName name="BL">"$A$1:$f$11"</definedName>
    <definedName name="blang">#REF!</definedName>
    <definedName name="BLOCK1">#REF!</definedName>
    <definedName name="BLOCK2">#REF!</definedName>
    <definedName name="BLOCK3">#REF!</definedName>
    <definedName name="blong">#REF!</definedName>
    <definedName name="Book2">#REF!</definedName>
    <definedName name="BOQ">#REF!</definedName>
    <definedName name="Botanical2">#REF!</definedName>
    <definedName name="Botanical2.Jun">#REF!</definedName>
    <definedName name="boxes">#REF!</definedName>
    <definedName name="bson">#REF!</definedName>
    <definedName name="BT">#REF!</definedName>
    <definedName name="BT_125">#REF!</definedName>
    <definedName name="BT200_50">#REF!</definedName>
    <definedName name="btai">#REF!</definedName>
    <definedName name="btcocM400">#REF!</definedName>
    <definedName name="btchiuaxitm300">#REF!</definedName>
    <definedName name="BTchiuaxm200">#REF!</definedName>
    <definedName name="BTlotm100">#REF!</definedName>
    <definedName name="btm1002x4">#REF!</definedName>
    <definedName name="btm1502x4">#REF!</definedName>
    <definedName name="btm2002x4">#REF!</definedName>
    <definedName name="btong">#REF!</definedName>
    <definedName name="BTPCP">#REF!</definedName>
    <definedName name="btham">#REF!</definedName>
    <definedName name="Bust">#N/A</definedName>
    <definedName name="button_area_1">#REF!</definedName>
    <definedName name="BUVLN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5.">#REF!</definedName>
    <definedName name="cap">#REF!</definedName>
    <definedName name="cap0.7">#REF!</definedName>
    <definedName name="Cat">#REF!</definedName>
    <definedName name="Category_All">#REF!</definedName>
    <definedName name="CATIN">#N/A</definedName>
    <definedName name="CATJYOU">#N/A</definedName>
    <definedName name="catmin">#REF!</definedName>
    <definedName name="CATSYU">#N/A</definedName>
    <definedName name="CATREC">#N/A</definedName>
    <definedName name="CBE50M">#REF!</definedName>
    <definedName name="CC">#REF!</definedName>
    <definedName name="CCS">#REF!</definedName>
    <definedName name="CCT">#REF!</definedName>
    <definedName name="cd">#REF!</definedName>
    <definedName name="CDB">#REF!</definedName>
    <definedName name="CDD">#REF!</definedName>
    <definedName name="cdn">#REF!</definedName>
    <definedName name="Cdnum">#REF!</definedName>
    <definedName name="celltips_area">#REF!</definedName>
    <definedName name="cfk">#REF!</definedName>
    <definedName name="CK">#REF!</definedName>
    <definedName name="CL">#REF!</definedName>
    <definedName name="CLECT">#REF!</definedName>
    <definedName name="CLIEOS">#REF!</definedName>
    <definedName name="CLVC3">0.1</definedName>
    <definedName name="CLVCTB">#REF!</definedName>
    <definedName name="CLVL">#REF!</definedName>
    <definedName name="CNC">#REF!</definedName>
    <definedName name="CND">#REF!</definedName>
    <definedName name="CNG">#REF!</definedName>
    <definedName name="Co">#REF!</definedName>
    <definedName name="coc">#REF!</definedName>
    <definedName name="Cöï_ly_vaän_chuyeãn">#REF!</definedName>
    <definedName name="CÖÏ_LY_VAÄN_CHUYEÅN">#REF!</definedName>
    <definedName name="coldex">#REF!</definedName>
    <definedName name="Comm">BlankMacro1</definedName>
    <definedName name="COMMON">#REF!</definedName>
    <definedName name="CON_EQP_COS">#REF!</definedName>
    <definedName name="CON_EQP_COST">#REF!</definedName>
    <definedName name="CONST_EQ">#REF!</definedName>
    <definedName name="Continue">#N/A</definedName>
    <definedName name="Cong_HM_DTCT">#REF!</definedName>
    <definedName name="Cong_M_DTCT">#REF!</definedName>
    <definedName name="Cong_NC_DTCT">#REF!</definedName>
    <definedName name="Cong_VL_DTCT">#REF!</definedName>
    <definedName name="CONGTIEN">#REF!</definedName>
    <definedName name="Cot12b">#REF!</definedName>
    <definedName name="cot7.5">#REF!</definedName>
    <definedName name="cot8.5">#REF!</definedName>
    <definedName name="COTBTPCP">#REF!</definedName>
    <definedName name="COVER">#REF!</definedName>
    <definedName name="CPC">#REF!</definedName>
    <definedName name="cpdd1">#REF!</definedName>
    <definedName name="cpdd2">#REF!</definedName>
    <definedName name="CPK">#REF!</definedName>
    <definedName name="CPKDP">#REF!</definedName>
    <definedName name="CPKTW">#REF!</definedName>
    <definedName name="CPT">#REF!</definedName>
    <definedName name="cptkdp">#REF!</definedName>
    <definedName name="CPVC100">#REF!</definedName>
    <definedName name="CPHA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DL.098">#REF!</definedName>
    <definedName name="csht3p">#REF!</definedName>
    <definedName name="CSMBA">#REF!</definedName>
    <definedName name="CT_50">#REF!</definedName>
    <definedName name="ctdn9697">#REF!</definedName>
    <definedName name="CTDZ">#REF!</definedName>
    <definedName name="ctiep">#REF!</definedName>
    <definedName name="ctmai">#REF!</definedName>
    <definedName name="ctong">#REF!</definedName>
    <definedName name="CTV_FGN098">#REF!</definedName>
    <definedName name="CTHT">#REF!</definedName>
    <definedName name="ctre">#REF!</definedName>
    <definedName name="CU_LY">#REF!</definedName>
    <definedName name="cui">#REF!</definedName>
    <definedName name="cuoc_vc">#REF!</definedName>
    <definedName name="cuoc36">#REF!</definedName>
    <definedName name="CURRENCY">#REF!</definedName>
    <definedName name="cvcv" hidden="1">{"'Sheet1'!$L$16"}</definedName>
    <definedName name="cx">#REF!</definedName>
    <definedName name="CH">#REF!</definedName>
    <definedName name="chan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k">#REF!</definedName>
    <definedName name="Chøng_tõ">#REF!</definedName>
    <definedName name="Chtinh">#REF!</definedName>
    <definedName name="chuc1">#REF!</definedName>
    <definedName name="chung">66</definedName>
    <definedName name="D">#REF!</definedName>
    <definedName name="d_">#REF!</definedName>
    <definedName name="D_7101A_B">#REF!</definedName>
    <definedName name="d1_">#REF!</definedName>
    <definedName name="D1Z">#REF!</definedName>
    <definedName name="d2_">#REF!</definedName>
    <definedName name="d3_">#REF!</definedName>
    <definedName name="D4Z">#REF!</definedName>
    <definedName name="DA">#REF!</definedName>
    <definedName name="Dalan">#REF!</definedName>
    <definedName name="DALANPASTE">#REF!</definedName>
    <definedName name="dam">78000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k">#REF!</definedName>
    <definedName name="datal">#REF!</definedName>
    <definedName name="dayAE35">#REF!</definedName>
    <definedName name="dayAE50">#REF!</definedName>
    <definedName name="dayAE70">#REF!</definedName>
    <definedName name="dayAE95">#REF!</definedName>
    <definedName name="db">#REF!</definedName>
    <definedName name="dc">#REF!</definedName>
    <definedName name="dche">#REF!</definedName>
    <definedName name="DD">#REF!</definedName>
    <definedName name="dd4x6">#REF!</definedName>
    <definedName name="ddabm">#REF!</definedName>
    <definedName name="dday">#REF!</definedName>
    <definedName name="ddbm500">#REF!</definedName>
    <definedName name="dden">#REF!</definedName>
    <definedName name="ddia">#REF!</definedName>
    <definedName name="DDK">#REF!</definedName>
    <definedName name="de">#REF!</definedName>
    <definedName name="den_bu">#REF!</definedName>
    <definedName name="den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">#REF!</definedName>
    <definedName name="dfdsf" hidden="1">{"'Sheet1'!$L$16"}</definedName>
    <definedName name="dflk">#N/A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g_cau">#REF!</definedName>
    <definedName name="DG1M3BETONG">#REF!</definedName>
    <definedName name="dgbdII">#REF!</definedName>
    <definedName name="DGCT">#REF!</definedName>
    <definedName name="DGCTI592">#REF!</definedName>
    <definedName name="dgnc">#REF!</definedName>
    <definedName name="dgqndn">#REF!</definedName>
    <definedName name="dgvl">#REF!</definedName>
    <definedName name="dh">#REF!</definedName>
    <definedName name="dhom">#REF!</definedName>
    <definedName name="Diem.Apr" hidden="1">#REF!</definedName>
    <definedName name="dien">#REF!</definedName>
    <definedName name="dim">#REF!</definedName>
    <definedName name="display_area_1">#REF!</definedName>
    <definedName name="display_area_2">#REF!</definedName>
    <definedName name="Dist">#REF!</definedName>
    <definedName name="dl">#REF!</definedName>
    <definedName name="dm56bxd">#REF!</definedName>
    <definedName name="dmat">#REF!</definedName>
    <definedName name="DMDTKH">#REF!</definedName>
    <definedName name="dmdv">#REF!</definedName>
    <definedName name="DMHH">#REF!</definedName>
    <definedName name="dmoi">#REF!</definedName>
    <definedName name="DN">#REF!</definedName>
    <definedName name="DÑt45x4">#REF!</definedName>
    <definedName name="DOANH_SO">#REF!</definedName>
    <definedName name="Doanh_thu">#REF!</definedName>
    <definedName name="dobt">#REF!</definedName>
    <definedName name="Document_array">{"QL 32 -TBGTI.xls","Sheet1"}</definedName>
    <definedName name="Documents_array">#REF!</definedName>
    <definedName name="drda">#REF!</definedName>
    <definedName name="drdat">#REF!</definedName>
    <definedName name="ds1pnc">#REF!</definedName>
    <definedName name="ds1pvl">#REF!</definedName>
    <definedName name="ds3pnc">#REF!</definedName>
    <definedName name="ds3pvl">#REF!</definedName>
    <definedName name="DSPS" hidden="1">{"'Sheet1'!$L$16"}</definedName>
    <definedName name="DSUMDATA">#REF!</definedName>
    <definedName name="DTBH">#REF!</definedName>
    <definedName name="DTKT1">#REF!</definedName>
    <definedName name="DTKT2">#REF!</definedName>
    <definedName name="DTKT3">#REF!</definedName>
    <definedName name="DUCKY_CO_CD">#REF!</definedName>
    <definedName name="DUCKY_NO_CD">#REF!</definedName>
    <definedName name="DUDKY_CO_CD">#REF!</definedName>
    <definedName name="DUDKY_NO_CD">#REF!</definedName>
    <definedName name="DutoanDongmo">#REF!</definedName>
    <definedName name="DV178_T">#REF!</definedName>
    <definedName name="DV98_T">#REF!</definedName>
    <definedName name="DVNet_T">#REF!</definedName>
    <definedName name="DVPS_T">#REF!</definedName>
    <definedName name="dxd">#REF!</definedName>
    <definedName name="ede" hidden="1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">#REF!</definedName>
    <definedName name="ex">#REF!</definedName>
    <definedName name="_xlnm.Extract">#REF!</definedName>
    <definedName name="ey">#REF!</definedName>
    <definedName name="f">#REF!</definedName>
    <definedName name="f82E46">#REF!</definedName>
    <definedName name="FACTOR">#REF!</definedName>
    <definedName name="Fax">#REF!</definedName>
    <definedName name="Fay">#REF!</definedName>
    <definedName name="FFF">BlankMacro1</definedName>
    <definedName name="Fg">#REF!</definedName>
    <definedName name="fgh" hidden="1">{"'Sheet1'!$L$16"}</definedName>
    <definedName name="FIT">BlankMacro1</definedName>
    <definedName name="FITT2">BlankMacro1</definedName>
    <definedName name="FITTING2">BlankMacro1</definedName>
    <definedName name="FlexZZ">#REF!</definedName>
    <definedName name="FLG">BlankMacro1</definedName>
    <definedName name="fv">#REF!</definedName>
    <definedName name="fy_">#REF!</definedName>
    <definedName name="G_ME">#REF!</definedName>
    <definedName name="g40g40">#REF!</definedName>
    <definedName name="gachchongtron">#REF!</definedName>
    <definedName name="gachlanem">#REF!</definedName>
    <definedName name="gas">#REF!</definedName>
    <definedName name="GCS">#REF!</definedName>
    <definedName name="gchi">#REF!</definedName>
    <definedName name="gd">#REF!</definedName>
    <definedName name="gd.">#REF!</definedName>
    <definedName name="GDL">#REF!</definedName>
    <definedName name="GDTD">#REF!</definedName>
    <definedName name="ghichu">#REF!</definedName>
    <definedName name="ghip">#REF!</definedName>
    <definedName name="gl3p">#REF!</definedName>
    <definedName name="gld">#REF!</definedName>
    <definedName name="GLL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">#REF!</definedName>
    <definedName name="Gpass">#REF!</definedName>
    <definedName name="grB">#REF!</definedName>
    <definedName name="GRFICM">#REF!</definedName>
    <definedName name="gt">#REF!</definedName>
    <definedName name="gtc">#REF!</definedName>
    <definedName name="gtdtxl">#REF!</definedName>
    <definedName name="GTXL">#REF!</definedName>
    <definedName name="gxl">#REF!</definedName>
    <definedName name="gxl_chung">#REF!</definedName>
    <definedName name="GXL_DP">#REF!</definedName>
    <definedName name="Gxl_ss">#REF!</definedName>
    <definedName name="gxl1a">#REF!</definedName>
    <definedName name="gxl3a">#REF!</definedName>
    <definedName name="gxl3a2">#REF!</definedName>
    <definedName name="gxlb">#REF!</definedName>
    <definedName name="gxlc">#REF!</definedName>
    <definedName name="gxlc1">#REF!</definedName>
    <definedName name="gxld">#REF!</definedName>
    <definedName name="gxld1">#REF!</definedName>
    <definedName name="gxld2">#REF!</definedName>
    <definedName name="gxlh">#REF!</definedName>
    <definedName name="GXLSS">#REF!</definedName>
    <definedName name="gxlt">#REF!</definedName>
    <definedName name="gxm">#REF!</definedName>
    <definedName name="gia_tien">#REF!</definedName>
    <definedName name="gia_tien_BTN">#REF!</definedName>
    <definedName name="Giocong">#REF!</definedName>
    <definedName name="h" hidden="1">{"'Sheet1'!$L$16"}</definedName>
    <definedName name="Ha">#REF!</definedName>
    <definedName name="ha.">#REF!</definedName>
    <definedName name="hai">#REF!</definedName>
    <definedName name="haichau6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.">#REF!</definedName>
    <definedName name="hc.">#REF!</definedName>
    <definedName name="HCM">#REF!</definedName>
    <definedName name="HCSL" hidden="1">{"'Sheet1'!$L$16"}</definedName>
    <definedName name="hcsla" hidden="1">{"'Sheet1'!$L$16"}</definedName>
    <definedName name="hcsld" hidden="1">{"'Sheet1'!$L$16"}</definedName>
    <definedName name="Heä_soá_laép_xaø_H">1.7</definedName>
    <definedName name="heä_soá_sình_laày">#REF!</definedName>
    <definedName name="Hello">#N/A</definedName>
    <definedName name="heso">#REF!</definedName>
    <definedName name="hfgh" hidden="1">{"'Sheet1'!$L$16"}</definedName>
    <definedName name="hg">#REF!</definedName>
    <definedName name="HHcat">#REF!</definedName>
    <definedName name="HHda">#REF!</definedName>
    <definedName name="HHxm">#REF!</definedName>
    <definedName name="hien">#REF!</definedName>
    <definedName name="ho">#REF!</definedName>
    <definedName name="hoa" hidden="1">{"'Sheet1'!$L$16"}</definedName>
    <definedName name="hoc">55000</definedName>
    <definedName name="HOME_MANP">#REF!</definedName>
    <definedName name="HOMEOFFICE_COST">#REF!</definedName>
    <definedName name="hongngu" hidden="1">{"'Sheet1'!$L$16"}</definedName>
    <definedName name="HSCT3">0.1</definedName>
    <definedName name="HSDA">#REF!</definedName>
    <definedName name="hsdc">#REF!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MTC">#REF!</definedName>
    <definedName name="HSSL">#REF!</definedName>
    <definedName name="hßm4">#REF!</definedName>
    <definedName name="HSVC1">#REF!</definedName>
    <definedName name="HSVC2">#REF!</definedName>
    <definedName name="HSVC3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ng" hidden="1">{"'Sheet1'!$L$16"}</definedName>
    <definedName name="huy" hidden="1">{"'Sheet1'!$L$16"}</definedName>
    <definedName name="huynhhaichau">#REF!</definedName>
    <definedName name="I">#REF!</definedName>
    <definedName name="IDLAB_COST">#REF!</definedName>
    <definedName name="IND_LAB">#REF!</definedName>
    <definedName name="INDMANP">#REF!</definedName>
    <definedName name="INTBN">#REF!</definedName>
    <definedName name="Ip">#REF!</definedName>
    <definedName name="ixy">#REF!</definedName>
    <definedName name="j">#REF!</definedName>
    <definedName name="j356C8">#REF!</definedName>
    <definedName name="k">#REF!</definedName>
    <definedName name="k..">#REF!</definedName>
    <definedName name="KA">#REF!</definedName>
    <definedName name="ka.">#REF!</definedName>
    <definedName name="KAE">#REF!</definedName>
    <definedName name="kcong">#REF!</definedName>
    <definedName name="KDC">#REF!</definedName>
    <definedName name="kdien">#REF!</definedName>
    <definedName name="kiem">#REF!</definedName>
    <definedName name="Kiem_tra_trung_ten">#REF!</definedName>
    <definedName name="kkk">#REF!</definedName>
    <definedName name="kl">#REF!</definedName>
    <definedName name="kl_ME">#REF!</definedName>
    <definedName name="kll">#REF!</definedName>
    <definedName name="KP">#REF!</definedName>
    <definedName name="kp1ph">#REF!</definedName>
    <definedName name="KS1_KT">#REF!</definedName>
    <definedName name="KS2_KT">#REF!</definedName>
    <definedName name="KSDC">#REF!</definedName>
    <definedName name="kstk">#REF!</definedName>
    <definedName name="KSTV1">#REF!</definedName>
    <definedName name="KSTV2">#REF!</definedName>
    <definedName name="KSTV3">#REF!</definedName>
    <definedName name="KVC">#REF!</definedName>
    <definedName name="KH_TON_5_DV">#REF!</definedName>
    <definedName name="khac">2</definedName>
    <definedName name="KhuyenmaiUPS">"AutoShape 264"</definedName>
    <definedName name="l">#REF!</definedName>
    <definedName name="LAMTUBE">#REF!</definedName>
    <definedName name="LAMTHEM">#REF!</definedName>
    <definedName name="lan">#REF!</definedName>
    <definedName name="Lb">#REF!</definedName>
    <definedName name="Lf">#REF!</definedName>
    <definedName name="LgL">#REF!</definedName>
    <definedName name="lh">#REF!</definedName>
    <definedName name="line" hidden="1">{"'Sheet1'!$L$16"}</definedName>
    <definedName name="list">#REF!</definedName>
    <definedName name="lkl" hidden="1">{"'Sheet1'!$L$16"}</definedName>
    <definedName name="LLs">#REF!</definedName>
    <definedName name="Lmk">#REF!</definedName>
    <definedName name="ln">#REF!</definedName>
    <definedName name="LOAI_BM">#REF!</definedName>
    <definedName name="LOAI_MB">#REF!</definedName>
    <definedName name="LOC">#REF!</definedName>
    <definedName name="long">#REF!</definedName>
    <definedName name="Lop">#REF!</definedName>
    <definedName name="LTR">#REF!</definedName>
    <definedName name="ltre">#REF!</definedName>
    <definedName name="Luanthanh">#REF!</definedName>
    <definedName name="LUONG">#REF!</definedName>
    <definedName name="lVC">#REF!</definedName>
    <definedName name="lvo" hidden="1">{"'Sheet1'!$L$16"}</definedName>
    <definedName name="m">#REF!</definedName>
    <definedName name="M0.4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Õ">#REF!</definedName>
    <definedName name="matit">#REF!</definedName>
    <definedName name="MATK">#REF!</definedName>
    <definedName name="MATK_CD">#REF!</definedName>
    <definedName name="MATK_M">#REF!</definedName>
    <definedName name="MAY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dna">#REF!</definedName>
    <definedName name="me">#REF!</definedName>
    <definedName name="MG_A">#REF!</definedName>
    <definedName name="mglai">#REF!</definedName>
    <definedName name="minh1">#REF!</definedName>
    <definedName name="mktum">#REF!</definedName>
    <definedName name="MN">#REF!</definedName>
    <definedName name="mncvhjkhj" hidden="1">{"'Sheet1'!$L$16"}</definedName>
    <definedName name="MÖÙC_LÖÔNG">#REF!</definedName>
    <definedName name="mqnam">#REF!</definedName>
    <definedName name="mqngai">#REF!</definedName>
    <definedName name="Mr">#REF!</definedName>
    <definedName name="ms">#REF!</definedName>
    <definedName name="MTCLD">#REF!</definedName>
    <definedName name="MTMAC12">#REF!</definedName>
    <definedName name="MTN">#REF!</definedName>
    <definedName name="mtram">#REF!</definedName>
    <definedName name="MUN">#REF!</definedName>
    <definedName name="myle">#REF!</definedName>
    <definedName name="Ñ_VÒ">#REF!</definedName>
    <definedName name="n1_">#REF!</definedName>
    <definedName name="n1pig">#REF!</definedName>
    <definedName name="n1pind">#REF!</definedName>
    <definedName name="n1pint">#REF!</definedName>
    <definedName name="n1ping">#REF!</definedName>
    <definedName name="n2_">#REF!</definedName>
    <definedName name="n3_">#REF!</definedName>
    <definedName name="n4_">#REF!</definedName>
    <definedName name="Namna" hidden="1">{"'Sheet1'!$L$16"}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s">#REF!</definedName>
    <definedName name="ncday35">#REF!</definedName>
    <definedName name="ncday50">#REF!</definedName>
    <definedName name="ncday70">#REF!</definedName>
    <definedName name="ncday95">#REF!</definedName>
    <definedName name="NCKT">#REF!</definedName>
    <definedName name="NCLD">#REF!</definedName>
    <definedName name="NCPP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éi_du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POS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ing1p">#REF!</definedName>
    <definedName name="ningnc1p">#REF!</definedName>
    <definedName name="ningvl1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OCU">#REF!</definedName>
    <definedName name="none">#REF!</definedName>
    <definedName name="Np">#REF!</definedName>
    <definedName name="NRy" hidden="1">{"'Sheet1'!$L$16"}</definedName>
    <definedName name="NS">#REF!</definedName>
    <definedName name="nv">#REF!</definedName>
    <definedName name="Ng_y__i">#REF!</definedName>
    <definedName name="NGAØY">#REF!</definedName>
    <definedName name="ngau">#REF!</definedName>
    <definedName name="NGAYCTU_B">#REF!</definedName>
    <definedName name="NGHI">#REF!</definedName>
    <definedName name="NH">#REF!</definedName>
    <definedName name="Nhancong">#REF!</definedName>
    <definedName name="NHANTIEN">#REF!</definedName>
    <definedName name="nhn">#REF!</definedName>
    <definedName name="NhNgam">#REF!</definedName>
    <definedName name="NHot">#REF!</definedName>
    <definedName name="NhTreo">#REF!</definedName>
    <definedName name="nhua">#REF!</definedName>
    <definedName name="ong">#REF!</definedName>
    <definedName name="ophom">#REF!</definedName>
    <definedName name="p1_">#REF!</definedName>
    <definedName name="p2_">#REF!</definedName>
    <definedName name="PA">#REF!</definedName>
    <definedName name="pa1b">#REF!</definedName>
    <definedName name="PA2A">#REF!</definedName>
    <definedName name="PAC">#REF!</definedName>
    <definedName name="PAss">#REF!</definedName>
    <definedName name="pass1">#REF!</definedName>
    <definedName name="pgia">#REF!</definedName>
    <definedName name="PIP">BlankMacro1</definedName>
    <definedName name="PIPE2">BlankMacro1</definedName>
    <definedName name="PPP">BlankMacro1</definedName>
    <definedName name="PRICE">#REF!</definedName>
    <definedName name="PRICE1">#REF!</definedName>
    <definedName name="_xlnm.Print_Area">#REF!</definedName>
    <definedName name="_xlnm.Print_Titles" localSheetId="2">'B01. SP O COP'!$2:$2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POSAL">#REF!</definedName>
    <definedName name="Protex">#REF!</definedName>
    <definedName name="PS">#REF!</definedName>
    <definedName name="PSCO_CD">#REF!</definedName>
    <definedName name="PSNO_CD">#REF!</definedName>
    <definedName name="PST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hu_luc_vua">#REF!</definedName>
    <definedName name="Phuongtrinh">#REF!</definedName>
    <definedName name="QDD">#REF!</definedName>
    <definedName name="qh">#REF!</definedName>
    <definedName name="ql">#REF!</definedName>
    <definedName name="qp">#REF!</definedName>
    <definedName name="qtdm">#REF!</definedName>
    <definedName name="qtebt">#REF!</definedName>
    <definedName name="qx">#REF!</definedName>
    <definedName name="qy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uery1">#REF!</definedName>
    <definedName name="r_">#REF!</definedName>
    <definedName name="ra11p">#REF!</definedName>
    <definedName name="ra13p">#REF!</definedName>
    <definedName name="rang1">#REF!</definedName>
    <definedName name="range">#REF!</definedName>
    <definedName name="Rate">14563</definedName>
    <definedName name="RECOUT">#N/A</definedName>
    <definedName name="REPORT01">#REF!</definedName>
    <definedName name="REPORT02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wdex">#REF!</definedName>
    <definedName name="s">#REF!</definedName>
    <definedName name="s1_">#REF!</definedName>
    <definedName name="s2_">#REF!</definedName>
    <definedName name="s3_">#REF!</definedName>
    <definedName name="s4_">#REF!</definedName>
    <definedName name="sadec" hidden="1">{"'Sheet1'!$L$16"}</definedName>
    <definedName name="sadf">BlankMacro1</definedName>
    <definedName name="SCCR">#REF!</definedName>
    <definedName name="scdk">#REF!</definedName>
    <definedName name="scdl">#REF!</definedName>
    <definedName name="SCDT">#REF!</definedName>
    <definedName name="sctdk">#REF!</definedName>
    <definedName name="sctdl">#REF!</definedName>
    <definedName name="sctqdl">#REF!</definedName>
    <definedName name="scv">#REF!</definedName>
    <definedName name="SCH">#REF!</definedName>
    <definedName name="SDMONG">#REF!</definedName>
    <definedName name="sencount" hidden="1">1</definedName>
    <definedName name="Sensation">#REF!</definedName>
    <definedName name="sfh" hidden="1">{"'Sheet1'!$L$16"}</definedName>
    <definedName name="Sheet1">#REF!</definedName>
    <definedName name="Sheet1_Without_Matching_CUOC_INTERNET_TRU_T4">#REF!</definedName>
    <definedName name="sho">#REF!</definedName>
    <definedName name="Shoes">#REF!</definedName>
    <definedName name="SIZE">#REF!</definedName>
    <definedName name="SKUcoverag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k">#REF!</definedName>
    <definedName name="sll">#REF!</definedName>
    <definedName name="SMBA">#REF!</definedName>
    <definedName name="soc3p">#REF!</definedName>
    <definedName name="SOCTU_B">#REF!</definedName>
    <definedName name="SOCTU_NK">#REF!</definedName>
    <definedName name="SOCTU_NK_BH">#REF!</definedName>
    <definedName name="SoGNT_BK098">#REF!</definedName>
    <definedName name="Soi">#REF!</definedName>
    <definedName name="son">#REF!</definedName>
    <definedName name="SORT">#REF!</definedName>
    <definedName name="SOTIEN_B">#REF!</definedName>
    <definedName name="SOTIEN_CO_NK">#REF!</definedName>
    <definedName name="SOTIEN_NO_NK">#REF!</definedName>
    <definedName name="Spanner_Auto_File">"C:\My Documents\tinh cdo.x2a"</definedName>
    <definedName name="SPEC">#REF!</definedName>
    <definedName name="SPECSUMMARY">#REF!</definedName>
    <definedName name="spk">#REF!</definedName>
    <definedName name="Sprack">#REF!</definedName>
    <definedName name="S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D">#REF!</definedName>
    <definedName name="std.">#REF!</definedName>
    <definedName name="STT">#REF!</definedName>
    <definedName name="STT_CT">#REF!</definedName>
    <definedName name="STT_NC">#REF!</definedName>
    <definedName name="STT_NCT">#REF!</definedName>
    <definedName name="STT_PH">#REF!</definedName>
    <definedName name="su">#REF!</definedName>
    <definedName name="sua" hidden="1">{"'Sheet1'!$L$16"}</definedName>
    <definedName name="SUM">#REF!,#REF!</definedName>
    <definedName name="SUMMARY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4CHINH_SUA">#REF!</definedName>
    <definedName name="tadao">#REF!</definedName>
    <definedName name="Tæng">#REF!</definedName>
    <definedName name="TAMTINH">#REF!</definedName>
    <definedName name="TAMUNG">#REF!</definedName>
    <definedName name="TANK">#REF!</definedName>
    <definedName name="tanhong" hidden="1">{"'Sheet1'!$L$16"}</definedName>
    <definedName name="TaxTV">10%</definedName>
    <definedName name="TaxXL">5%</definedName>
    <definedName name="TBA">#REF!</definedName>
    <definedName name="TBSGP">#REF!</definedName>
    <definedName name="tbtram">#REF!</definedName>
    <definedName name="TC">#REF!</definedName>
    <definedName name="TC_NHANH1">#REF!</definedName>
    <definedName name="td1p">#REF!</definedName>
    <definedName name="td3p">#REF!</definedName>
    <definedName name="tdia">#REF!</definedName>
    <definedName name="tdnc1p">#REF!</definedName>
    <definedName name="tdo">#REF!</definedName>
    <definedName name="tdt">#REF!</definedName>
    <definedName name="tdtr2cnc">#REF!</definedName>
    <definedName name="tdtr2cvl">#REF!</definedName>
    <definedName name="tdvl1p">#REF!</definedName>
    <definedName name="TenNgam">#REF!</definedName>
    <definedName name="TenTreo">#REF!</definedName>
    <definedName name="test">#REF!</definedName>
    <definedName name="TG">#REF!</definedName>
    <definedName name="TGLS">#REF!</definedName>
    <definedName name="TI">#REF!</definedName>
    <definedName name="Tien">#REF!</definedName>
    <definedName name="Tien_FGN098">#REF!</definedName>
    <definedName name="TienCL_GNT098">#REF!</definedName>
    <definedName name="TienGN_GNT098">#REF!</definedName>
    <definedName name="TIENLUONG">#REF!</definedName>
    <definedName name="Tim_lan_xuat_hien">#REF!</definedName>
    <definedName name="tim_xuat_hien">#REF!</definedName>
    <definedName name="tinh">{"ONGNGOAINHA.xls","Sheet1"}</definedName>
    <definedName name="TITAN">#REF!</definedName>
    <definedName name="TKCO_NK">#REF!</definedName>
    <definedName name="TKNO_NK">#REF!</definedName>
    <definedName name="TKP">#REF!</definedName>
    <definedName name="tkt" hidden="1">{"'Sheet1'!$L$16"}</definedName>
    <definedName name="TKYB">"TKYB"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#REF!</definedName>
    <definedName name="TN">#REF!</definedName>
    <definedName name="ton">#REF!</definedName>
    <definedName name="TOP">#REF!</definedName>
    <definedName name="TOT">#REF!</definedName>
    <definedName name="TOTAL">#REF!</definedName>
    <definedName name="TPLRP">#REF!</definedName>
    <definedName name="tt">#REF!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DZ">#REF!</definedName>
    <definedName name="TTDZ35">#REF!</definedName>
    <definedName name="tthi">#REF!</definedName>
    <definedName name="ttronmk">#REF!</definedName>
    <definedName name="TV">#REF!</definedName>
    <definedName name="tv75nc">#REF!</definedName>
    <definedName name="tv75vl">#REF!</definedName>
    <definedName name="Twister">#REF!</definedName>
    <definedName name="ty_le">#REF!</definedName>
    <definedName name="ty_le_BTN">#REF!</definedName>
    <definedName name="Ty_le1">#REF!</definedName>
    <definedName name="TYT">BlankMacro1</definedName>
    <definedName name="th">#REF!</definedName>
    <definedName name="Thang">#REF!</definedName>
    <definedName name="thang4">#REF!</definedName>
    <definedName name="Thảo">{"ONGNGOAINHA.xls","Sheet1"}</definedName>
    <definedName name="THCTO">#REF!</definedName>
    <definedName name="thdt">#REF!</definedName>
    <definedName name="THEPLA">#REF!</definedName>
    <definedName name="thepto">#REF!</definedName>
    <definedName name="THGO1pnc">#REF!</definedName>
    <definedName name="thht">#REF!</definedName>
    <definedName name="THI">#REF!</definedName>
    <definedName name="thinh">#REF!</definedName>
    <definedName name="thkp3">#REF!</definedName>
    <definedName name="THP">#REF!</definedName>
    <definedName name="THPT5">#REF!</definedName>
    <definedName name="thtt">#REF!</definedName>
    <definedName name="Thu__GTGT">#REF!</definedName>
    <definedName name="thue">#REF!</definedName>
    <definedName name="THUE_GTGT">#REF!</definedName>
    <definedName name="THU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A103">#REF!</definedName>
    <definedName name="TRADE2">#REF!</definedName>
    <definedName name="tramatcong1">#REF!</definedName>
    <definedName name="tramatcong2">#REF!</definedName>
    <definedName name="TRANO">#REF!</definedName>
    <definedName name="tranhietdo">#REF!</definedName>
    <definedName name="TRAVL">#REF!</definedName>
    <definedName name="trt">#REF!</definedName>
    <definedName name="TRUNGHI">#REF!</definedName>
    <definedName name="u">#REF!</definedName>
    <definedName name="unitt">BlankMacro1</definedName>
    <definedName name="UP">#REF!,#REF!,#REF!,#REF!,#REF!,#REF!,#REF!,#REF!,#REF!,#REF!,#REF!</definedName>
    <definedName name="ut">BlankMacro1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">5</definedName>
    <definedName name="vatlieu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>#REF!</definedName>
    <definedName name="vccot">#REF!</definedName>
    <definedName name="vccot35">#REF!</definedName>
    <definedName name="VCD">#REF!</definedName>
    <definedName name="vcdatd">#REF!</definedName>
    <definedName name="vcddx">#REF!</definedName>
    <definedName name="VCP">#REF!</definedName>
    <definedName name="vctb">#REF!</definedName>
    <definedName name="VCTT">#REF!</definedName>
    <definedName name="VCHT">#REF!</definedName>
    <definedName name="vd3p">#REF!</definedName>
    <definedName name="Vf">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dn400">#REF!</definedName>
    <definedName name="vldn600">#REF!</definedName>
    <definedName name="VLIEU">#REF!</definedName>
    <definedName name="vltram">#REF!</definedName>
    <definedName name="voi">#REF!</definedName>
    <definedName name="vr3p">#REF!</definedName>
    <definedName name="Vs">#REF!</definedName>
    <definedName name="VT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W">#REF!</definedName>
    <definedName name="wb">#REF!</definedName>
    <definedName name="wrn.chi._.tiÆt." hidden="1">{#N/A,#N/A,FALSE,"Chi tiÆt"}</definedName>
    <definedName name="wup">#REF!</definedName>
    <definedName name="X">#REF!</definedName>
    <definedName name="x_list">#REF!</definedName>
    <definedName name="x1_">#REF!</definedName>
    <definedName name="x1pind">#REF!</definedName>
    <definedName name="x1pint">#REF!</definedName>
    <definedName name="x1ping">#REF!</definedName>
    <definedName name="x2_">#REF!</definedName>
    <definedName name="Xa">#REF!</definedName>
    <definedName name="xaylap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d">#REF!</definedName>
    <definedName name="XDDHT">#REF!</definedName>
    <definedName name="xe">#REF!</definedName>
    <definedName name="xfco">#REF!</definedName>
    <definedName name="xfco3p">#REF!</definedName>
    <definedName name="xfcotnc">#REF!</definedName>
    <definedName name="xfcot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nc3p">#REF!</definedName>
    <definedName name="xint1p">#REF!</definedName>
    <definedName name="xinvl3p">#REF!</definedName>
    <definedName name="xing1p">#REF!</definedName>
    <definedName name="xingnc1p">#REF!</definedName>
    <definedName name="xingvl1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k0.6">#REF!</definedName>
    <definedName name="xk1.3">#REF!</definedName>
    <definedName name="xk1.5">#REF!</definedName>
    <definedName name="xlc">#REF!</definedName>
    <definedName name="xld1.4">#REF!</definedName>
    <definedName name="XLG1">#REF!</definedName>
    <definedName name="XLG2">#REF!</definedName>
    <definedName name="xlk">#REF!</definedName>
    <definedName name="xlk1.4">#REF!</definedName>
    <definedName name="xll1">#REF!</definedName>
    <definedName name="XLP">#REF!</definedName>
    <definedName name="XMBT">#REF!</definedName>
    <definedName name="xmcax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i">#REF!</definedName>
    <definedName name="XXT">#REF!</definedName>
    <definedName name="Y">BlankMacro1</definedName>
    <definedName name="y_list">#REF!</definedName>
    <definedName name="ycp">#REF!</definedName>
    <definedName name="Yellow2000">#REF!</definedName>
    <definedName name="YvNgam">#REF!</definedName>
    <definedName name="YvTreo">#REF!</definedName>
    <definedName name="Zd1m">#REF!</definedName>
    <definedName name="ZYX">#REF!</definedName>
    <definedName name="ZZZ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AA15" i="6"/>
  <c r="AB15" i="6"/>
  <c r="AC15" i="6"/>
  <c r="AD15" i="6"/>
  <c r="AE15" i="6"/>
  <c r="AI15" i="6"/>
  <c r="AJ15" i="6"/>
  <c r="AK15" i="6"/>
  <c r="AL15" i="6"/>
  <c r="AM15" i="6"/>
  <c r="AQ15" i="6"/>
  <c r="AR15" i="6"/>
  <c r="AS15" i="6"/>
  <c r="AT15" i="6"/>
  <c r="AU15" i="6"/>
  <c r="J24" i="11"/>
  <c r="I24" i="11"/>
  <c r="H24" i="11"/>
  <c r="G24" i="11"/>
  <c r="F24" i="11"/>
  <c r="J23" i="11"/>
  <c r="I23" i="11"/>
  <c r="H23" i="11"/>
  <c r="G23" i="11"/>
  <c r="F23" i="11"/>
  <c r="J22" i="11"/>
  <c r="I22" i="11"/>
  <c r="H22" i="11"/>
  <c r="G22" i="11"/>
  <c r="F22" i="11"/>
  <c r="J21" i="11"/>
  <c r="I21" i="11"/>
  <c r="H21" i="11"/>
  <c r="G21" i="11"/>
  <c r="F21" i="11"/>
  <c r="J20" i="11"/>
  <c r="I20" i="11"/>
  <c r="H20" i="11"/>
  <c r="G20" i="11"/>
  <c r="F20" i="11"/>
  <c r="J19" i="11"/>
  <c r="I19" i="11"/>
  <c r="I18" i="11" s="1"/>
  <c r="H19" i="11"/>
  <c r="G19" i="11"/>
  <c r="G18" i="11" s="1"/>
  <c r="F19" i="11"/>
  <c r="E19" i="11"/>
  <c r="E20" i="11"/>
  <c r="C20" i="11" s="1"/>
  <c r="E21" i="11"/>
  <c r="C21" i="11" s="1"/>
  <c r="E22" i="11"/>
  <c r="E23" i="11"/>
  <c r="E24" i="11"/>
  <c r="C24" i="11" s="1"/>
  <c r="D18" i="11"/>
  <c r="C22" i="11"/>
  <c r="C23" i="11"/>
  <c r="H18" i="11" l="1"/>
  <c r="F18" i="11"/>
  <c r="J18" i="11"/>
  <c r="E18" i="11"/>
  <c r="C18" i="11" s="1"/>
  <c r="C19" i="11"/>
  <c r="E13" i="11" l="1"/>
  <c r="C13" i="11" s="1"/>
  <c r="E14" i="11"/>
  <c r="C14" i="11" s="1"/>
  <c r="E15" i="11"/>
  <c r="C15" i="11" s="1"/>
  <c r="E16" i="11"/>
  <c r="C16" i="11" s="1"/>
  <c r="E17" i="11"/>
  <c r="C17" i="11" s="1"/>
  <c r="F13" i="11" l="1"/>
  <c r="G13" i="11"/>
  <c r="H13" i="11"/>
  <c r="I13" i="11"/>
  <c r="J13" i="11"/>
  <c r="F14" i="11"/>
  <c r="G14" i="11"/>
  <c r="H14" i="11"/>
  <c r="I14" i="11"/>
  <c r="J14" i="11"/>
  <c r="F15" i="11"/>
  <c r="G15" i="11"/>
  <c r="H15" i="11"/>
  <c r="I15" i="11"/>
  <c r="J15" i="11"/>
  <c r="F16" i="11"/>
  <c r="G16" i="11"/>
  <c r="H16" i="11"/>
  <c r="I16" i="11"/>
  <c r="J16" i="11"/>
  <c r="F17" i="11"/>
  <c r="G17" i="11"/>
  <c r="H17" i="11"/>
  <c r="I17" i="11"/>
  <c r="J17" i="11"/>
  <c r="G6" i="6" l="1"/>
  <c r="G7" i="6"/>
  <c r="G8" i="6"/>
  <c r="G9" i="6"/>
  <c r="G10" i="6"/>
  <c r="G11" i="6"/>
  <c r="G12" i="6"/>
  <c r="G13" i="6"/>
  <c r="G14" i="6"/>
  <c r="G5" i="6"/>
  <c r="Z6" i="6"/>
  <c r="Z7" i="6"/>
  <c r="AH7" i="6" s="1"/>
  <c r="AP7" i="6" s="1"/>
  <c r="AX7" i="6" s="1"/>
  <c r="J7" i="6" s="1"/>
  <c r="Z8" i="6"/>
  <c r="AH8" i="6" s="1"/>
  <c r="AP8" i="6" s="1"/>
  <c r="AX8" i="6" s="1"/>
  <c r="J8" i="6" s="1"/>
  <c r="Z9" i="6"/>
  <c r="Z10" i="6"/>
  <c r="Z11" i="6"/>
  <c r="AH11" i="6" s="1"/>
  <c r="AP11" i="6" s="1"/>
  <c r="AX11" i="6" s="1"/>
  <c r="J11" i="6" s="1"/>
  <c r="Z12" i="6"/>
  <c r="AH12" i="6" s="1"/>
  <c r="AP12" i="6" s="1"/>
  <c r="AX12" i="6" s="1"/>
  <c r="J12" i="6" s="1"/>
  <c r="Z13" i="6"/>
  <c r="Z14" i="6"/>
  <c r="Y6" i="6"/>
  <c r="AG6" i="6" s="1"/>
  <c r="AO6" i="6" s="1"/>
  <c r="AW6" i="6" s="1"/>
  <c r="I6" i="6" s="1"/>
  <c r="Y7" i="6"/>
  <c r="AG7" i="6" s="1"/>
  <c r="AO7" i="6" s="1"/>
  <c r="AW7" i="6" s="1"/>
  <c r="I7" i="6" s="1"/>
  <c r="Y8" i="6"/>
  <c r="Y9" i="6"/>
  <c r="Y10" i="6"/>
  <c r="AG10" i="6" s="1"/>
  <c r="AO10" i="6" s="1"/>
  <c r="AW10" i="6" s="1"/>
  <c r="I10" i="6" s="1"/>
  <c r="Y11" i="6"/>
  <c r="AG11" i="6" s="1"/>
  <c r="AO11" i="6" s="1"/>
  <c r="AW11" i="6" s="1"/>
  <c r="I11" i="6" s="1"/>
  <c r="Y12" i="6"/>
  <c r="Y13" i="6"/>
  <c r="Y14" i="6"/>
  <c r="AG14" i="6" s="1"/>
  <c r="AO14" i="6" s="1"/>
  <c r="AW14" i="6" s="1"/>
  <c r="I14" i="6" s="1"/>
  <c r="AH6" i="6"/>
  <c r="AP6" i="6" s="1"/>
  <c r="AX6" i="6" s="1"/>
  <c r="J6" i="6" s="1"/>
  <c r="AH9" i="6"/>
  <c r="AP9" i="6" s="1"/>
  <c r="AX9" i="6" s="1"/>
  <c r="J9" i="6" s="1"/>
  <c r="AH10" i="6"/>
  <c r="AP10" i="6" s="1"/>
  <c r="AX10" i="6" s="1"/>
  <c r="J10" i="6" s="1"/>
  <c r="AH13" i="6"/>
  <c r="AP13" i="6" s="1"/>
  <c r="AX13" i="6" s="1"/>
  <c r="J13" i="6" s="1"/>
  <c r="AH14" i="6"/>
  <c r="AP14" i="6" s="1"/>
  <c r="AX14" i="6" s="1"/>
  <c r="J14" i="6" s="1"/>
  <c r="AG8" i="6"/>
  <c r="AO8" i="6" s="1"/>
  <c r="AW8" i="6" s="1"/>
  <c r="I8" i="6" s="1"/>
  <c r="AG9" i="6"/>
  <c r="AO9" i="6" s="1"/>
  <c r="AW9" i="6" s="1"/>
  <c r="I9" i="6" s="1"/>
  <c r="AG12" i="6"/>
  <c r="AO12" i="6" s="1"/>
  <c r="AW12" i="6" s="1"/>
  <c r="I12" i="6" s="1"/>
  <c r="AG13" i="6"/>
  <c r="AO13" i="6" s="1"/>
  <c r="AW13" i="6" s="1"/>
  <c r="I13" i="6" s="1"/>
  <c r="Z5" i="6"/>
  <c r="Y5" i="6"/>
  <c r="X6" i="6"/>
  <c r="X7" i="6"/>
  <c r="AF7" i="6" s="1"/>
  <c r="AN7" i="6" s="1"/>
  <c r="AV7" i="6" s="1"/>
  <c r="H7" i="6" s="1"/>
  <c r="X8" i="6"/>
  <c r="AF8" i="6" s="1"/>
  <c r="AN8" i="6" s="1"/>
  <c r="AV8" i="6" s="1"/>
  <c r="H8" i="6" s="1"/>
  <c r="X9" i="6"/>
  <c r="X10" i="6"/>
  <c r="X11" i="6"/>
  <c r="AF11" i="6" s="1"/>
  <c r="AN11" i="6" s="1"/>
  <c r="AV11" i="6" s="1"/>
  <c r="H11" i="6" s="1"/>
  <c r="X12" i="6"/>
  <c r="AF12" i="6" s="1"/>
  <c r="AN12" i="6" s="1"/>
  <c r="AV12" i="6" s="1"/>
  <c r="H12" i="6" s="1"/>
  <c r="X13" i="6"/>
  <c r="X14" i="6"/>
  <c r="X5" i="6"/>
  <c r="AF6" i="6"/>
  <c r="AN6" i="6" s="1"/>
  <c r="AV6" i="6" s="1"/>
  <c r="H6" i="6" s="1"/>
  <c r="AF9" i="6"/>
  <c r="AN9" i="6" s="1"/>
  <c r="AV9" i="6" s="1"/>
  <c r="H9" i="6" s="1"/>
  <c r="AF10" i="6"/>
  <c r="AN10" i="6" s="1"/>
  <c r="AV10" i="6" s="1"/>
  <c r="H10" i="6" s="1"/>
  <c r="AF13" i="6"/>
  <c r="AN13" i="6" s="1"/>
  <c r="AV13" i="6" s="1"/>
  <c r="H13" i="6" s="1"/>
  <c r="AF14" i="6"/>
  <c r="AN14" i="6" s="1"/>
  <c r="AV14" i="6" s="1"/>
  <c r="H14" i="6" s="1"/>
  <c r="F6" i="6"/>
  <c r="F7" i="6"/>
  <c r="F8" i="6"/>
  <c r="F9" i="6"/>
  <c r="F10" i="6"/>
  <c r="F11" i="6"/>
  <c r="F12" i="6"/>
  <c r="F13" i="6"/>
  <c r="F14" i="6"/>
  <c r="F5" i="6"/>
  <c r="E6" i="6"/>
  <c r="E7" i="6"/>
  <c r="E8" i="6"/>
  <c r="E14" i="6"/>
  <c r="D17" i="6"/>
  <c r="E5" i="6"/>
  <c r="C6" i="6"/>
  <c r="C7" i="6"/>
  <c r="C8" i="6"/>
  <c r="C9" i="6"/>
  <c r="C10" i="6"/>
  <c r="C11" i="6"/>
  <c r="C12" i="6"/>
  <c r="C13" i="6"/>
  <c r="C14" i="6"/>
  <c r="C5" i="6"/>
  <c r="AH5" i="6" l="1"/>
  <c r="Z15" i="6"/>
  <c r="C15" i="6"/>
  <c r="D10" i="11" s="1"/>
  <c r="H10" i="11" s="1"/>
  <c r="X15" i="6"/>
  <c r="F15" i="6"/>
  <c r="D12" i="11" s="1"/>
  <c r="E15" i="6"/>
  <c r="D11" i="11" s="1"/>
  <c r="AG5" i="6"/>
  <c r="Y15" i="6"/>
  <c r="G15" i="6"/>
  <c r="J10" i="11"/>
  <c r="I10" i="11"/>
  <c r="F10" i="11"/>
  <c r="E12" i="11"/>
  <c r="C12" i="11" s="1"/>
  <c r="E10" i="11"/>
  <c r="F12" i="11"/>
  <c r="G12" i="11"/>
  <c r="H12" i="11"/>
  <c r="I12" i="11"/>
  <c r="J12" i="11"/>
  <c r="AF5" i="6"/>
  <c r="D8" i="13"/>
  <c r="D6" i="13"/>
  <c r="F11" i="11" l="1"/>
  <c r="J11" i="11"/>
  <c r="G11" i="11"/>
  <c r="H11" i="11"/>
  <c r="D9" i="11"/>
  <c r="D8" i="11"/>
  <c r="E11" i="11"/>
  <c r="C11" i="11" s="1"/>
  <c r="I11" i="11"/>
  <c r="AO5" i="6"/>
  <c r="AG15" i="6"/>
  <c r="AN5" i="6"/>
  <c r="AF15" i="6"/>
  <c r="G10" i="11"/>
  <c r="AP5" i="6"/>
  <c r="AH15" i="6"/>
  <c r="E9" i="11"/>
  <c r="C9" i="11" s="1"/>
  <c r="C10" i="11"/>
  <c r="C8" i="11" s="1"/>
  <c r="F8" i="11"/>
  <c r="J9" i="11"/>
  <c r="I9" i="11"/>
  <c r="H9" i="11"/>
  <c r="G9" i="11"/>
  <c r="F9" i="11"/>
  <c r="AV5" i="6" l="1"/>
  <c r="AN15" i="6"/>
  <c r="E8" i="11"/>
  <c r="AX5" i="6"/>
  <c r="AP15" i="6"/>
  <c r="AW5" i="6"/>
  <c r="AO15" i="6"/>
  <c r="I23" i="10"/>
  <c r="H23" i="10"/>
  <c r="G23" i="10"/>
  <c r="F23" i="10"/>
  <c r="E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23" i="10"/>
  <c r="D8" i="10"/>
  <c r="D7" i="10"/>
  <c r="D6" i="10"/>
  <c r="D5" i="10"/>
  <c r="F4" i="10"/>
  <c r="G4" i="10" s="1"/>
  <c r="H4" i="10" s="1"/>
  <c r="I4" i="10" s="1"/>
  <c r="J5" i="6" l="1"/>
  <c r="J15" i="6" s="1"/>
  <c r="AX15" i="6"/>
  <c r="I5" i="6"/>
  <c r="I15" i="6" s="1"/>
  <c r="AW15" i="6"/>
  <c r="AV15" i="6"/>
  <c r="H5" i="6"/>
  <c r="H15" i="6" s="1"/>
  <c r="J8" i="11"/>
  <c r="H8" i="11"/>
  <c r="G8" i="11"/>
  <c r="I8" i="11"/>
</calcChain>
</file>

<file path=xl/sharedStrings.xml><?xml version="1.0" encoding="utf-8"?>
<sst xmlns="http://schemas.openxmlformats.org/spreadsheetml/2006/main" count="193" uniqueCount="125">
  <si>
    <t>TT</t>
  </si>
  <si>
    <t>Tổng số</t>
  </si>
  <si>
    <t>I</t>
  </si>
  <si>
    <t>Cây ăn quả</t>
  </si>
  <si>
    <t>II</t>
  </si>
  <si>
    <t>III</t>
  </si>
  <si>
    <t>IV</t>
  </si>
  <si>
    <t>V</t>
  </si>
  <si>
    <t>STT</t>
  </si>
  <si>
    <t>Cây
 rau</t>
  </si>
  <si>
    <t>Cây
 hoa</t>
  </si>
  <si>
    <t>Cây dược liệu</t>
  </si>
  <si>
    <t>Cây 
ăn quả</t>
  </si>
  <si>
    <t>Cây 
hoa</t>
  </si>
  <si>
    <t>Cây 
dược liệu</t>
  </si>
  <si>
    <t>Cây 
rau</t>
  </si>
  <si>
    <t>TỔNG</t>
  </si>
  <si>
    <t>Tổng cộng</t>
  </si>
  <si>
    <t>Hạng mục</t>
  </si>
  <si>
    <t>Đơn vị tính</t>
  </si>
  <si>
    <t>Bảo vệ rừng</t>
  </si>
  <si>
    <t>Ha</t>
  </si>
  <si>
    <t>1. Rừng tự nhiên</t>
  </si>
  <si>
    <t>2. Rừng trồng</t>
  </si>
  <si>
    <t>Phát triển rừng</t>
  </si>
  <si>
    <t>1. Khoanh nuôi rừng</t>
  </si>
  <si>
    <t xml:space="preserve"> + Khoanh nuôi mới</t>
  </si>
  <si>
    <t xml:space="preserve"> + Khoanh nuôi chuyển tiếp</t>
  </si>
  <si>
    <t>2. Trồng rừng mới</t>
  </si>
  <si>
    <t>+ Đặc dụng</t>
  </si>
  <si>
    <t>+ Phòng hộ</t>
  </si>
  <si>
    <t>+ Sản xuất</t>
  </si>
  <si>
    <t>Trồng lại rừng</t>
  </si>
  <si>
    <t>1. Trồng lại rừng sau khai thác</t>
  </si>
  <si>
    <t>2. Trồng rừng thay thế nương rẫy</t>
  </si>
  <si>
    <t>3. Trồng rừng thay thế CMĐSDR</t>
  </si>
  <si>
    <t>Trồng cây phân tán</t>
  </si>
  <si>
    <t>1.000 cây</t>
  </si>
  <si>
    <t>Khai thác</t>
  </si>
  <si>
    <t>1. Gỗ rừng tự nhiên</t>
  </si>
  <si>
    <r>
      <t>M</t>
    </r>
    <r>
      <rPr>
        <vertAlign val="superscript"/>
        <sz val="12"/>
        <rFont val="Times New Roman"/>
        <family val="1"/>
      </rPr>
      <t>3</t>
    </r>
  </si>
  <si>
    <t>2.  Gỗ rừng trồng</t>
  </si>
  <si>
    <t>Danh mục</t>
  </si>
  <si>
    <t>Ghi chú</t>
  </si>
  <si>
    <t>(A)</t>
  </si>
  <si>
    <t>(B)</t>
  </si>
  <si>
    <t>(1)</t>
  </si>
  <si>
    <t>Tên sản phẩm dự kiến</t>
  </si>
  <si>
    <t>Xã, thị trấn thực hiện</t>
  </si>
  <si>
    <t>Tên chủ thể dự kiến</t>
  </si>
  <si>
    <t>Năm thực hiện</t>
  </si>
  <si>
    <t>Xã Bản Liền</t>
  </si>
  <si>
    <t>HTX Chè Bản Liền</t>
  </si>
  <si>
    <t>Trà nhài Ogranic Bắc Hà</t>
  </si>
  <si>
    <t>Dâu tây Bắc Hà</t>
  </si>
  <si>
    <t>Tổ hợp tác</t>
  </si>
  <si>
    <t>Tương ớt Bắc Hà</t>
  </si>
  <si>
    <t>Mận Tả van Bắc Hà</t>
  </si>
  <si>
    <t>Lê tai nung Bắc Hà</t>
  </si>
  <si>
    <t>Rượu ngô Hồng my Bản Phố</t>
  </si>
  <si>
    <t>Xã Bản Phố</t>
  </si>
  <si>
    <t>HTX rượu Hồng My Bản Phố</t>
  </si>
  <si>
    <t>Tổ hợp tác, Hộ kinh doanh</t>
  </si>
  <si>
    <t>Xã Thải Giàng Phố</t>
  </si>
  <si>
    <t>Hợp tác xã</t>
  </si>
  <si>
    <t>Lạc nhân đỏ Bắc Hà</t>
  </si>
  <si>
    <t>Xã Nậm Mòn, Hoàng Thu Phố</t>
  </si>
  <si>
    <t>Hương đốt Lùng Trù</t>
  </si>
  <si>
    <t>Trạm khắc bạc Na Hối</t>
  </si>
  <si>
    <t>Dệt, may thổ cẩm</t>
  </si>
  <si>
    <t>Bản Phố, Lầu Thí Ngài</t>
  </si>
  <si>
    <t xml:space="preserve">Rèn, đúc </t>
  </si>
  <si>
    <t xml:space="preserve">PHỤ BIỂU 08: DỰ KIẾN DANH MỤC SẢN PHẨM OCOP GIAI ĐOẠN 2021 - 2025
</t>
  </si>
  <si>
    <t>PHỤ BIỂU 07: QUY HOẠCH PHÁT TRIỂN VÀ SỬ DỤNG RỪNG 2021 - 2025</t>
  </si>
  <si>
    <t>Năm 2026</t>
  </si>
  <si>
    <t>Năm 2027</t>
  </si>
  <si>
    <t>Năm 2028</t>
  </si>
  <si>
    <t>Năm 2029</t>
  </si>
  <si>
    <t>Năm 2030</t>
  </si>
  <si>
    <t>Thôn Tà Chải</t>
  </si>
  <si>
    <t>Hộ kinh doanh</t>
  </si>
  <si>
    <t>Thôn Seng Sui</t>
  </si>
  <si>
    <t>Thôn Lả Dì Thàng</t>
  </si>
  <si>
    <t>Rau sạch + Rau an toàn</t>
  </si>
  <si>
    <t>HTX Dì Thàng, Hộ kinh doanh</t>
  </si>
  <si>
    <t>Thôn Là Dì Thàng, thôn Tà Chải</t>
  </si>
  <si>
    <t>Du lịch cộng đồng (Homestay) ; điểm chếch in</t>
  </si>
  <si>
    <t>Thôn Seng Sui; thôn Lả Dì Thàng</t>
  </si>
  <si>
    <t>Làng nghề thổ cầm + đan nát</t>
  </si>
  <si>
    <t>Thôn Seng Sui; Thôn Tà Chải</t>
  </si>
  <si>
    <t>Thôn Lừ Thẩn</t>
  </si>
  <si>
    <t>Thôn Nà Chí Phàng</t>
  </si>
  <si>
    <t>Thôn Lùng Sán</t>
  </si>
  <si>
    <t>Thôn Pờ Chồ</t>
  </si>
  <si>
    <t>Thôn Lử Chồ</t>
  </si>
  <si>
    <t>Cây dược liệu (Đương quy, cát cánh, đan sâm)</t>
  </si>
  <si>
    <t>Tổng diện tích 2026-2030</t>
  </si>
  <si>
    <t>cây lúa</t>
  </si>
  <si>
    <t>Đàn gia súc( Trâu, bò, ngựa)</t>
  </si>
  <si>
    <t>Đàn lợn đen</t>
  </si>
  <si>
    <t>Gia cầm, thủy cầm ( Gà, Ngan, Vịt)</t>
  </si>
  <si>
    <t>Đơn vị: triệu đồng</t>
  </si>
  <si>
    <t>Nhu cầu vốn giai đoạn 2026-2030</t>
  </si>
  <si>
    <t>Cây rau an toàn</t>
  </si>
  <si>
    <t xml:space="preserve">Hỗ trợ kinh phí chuyển đổi mô hình sản xuất, chăn nuôi tạo môi trường xanh, sạch, đẹp phục vụ phát triển du lịch
</t>
  </si>
  <si>
    <t xml:space="preserve">Hỗ trợ kinh phí phát triển các sản phẩm OCOP, sản phẩm nông nghiệp sạch phục vụ phát triển du lịch
</t>
  </si>
  <si>
    <t>Hỗ trợ kinh phí phát triển làng nghề truyền thống của địa phương</t>
  </si>
  <si>
    <t xml:space="preserve">Tổ chức tham quan thực tế, học tập mô hình phát triển Nông nghiệp gắn với du lịch ở các địa phương phát triển.
</t>
  </si>
  <si>
    <t>Xây dụng Website nông nghiệp gắn với du lịch ; Xây dựng các clip, phóng sự, tin bài quảng bá, xúc tiến thương mại về sản phẩm nông nghiệp gắn với du lịch trải nghiệm cộng đồng</t>
  </si>
  <si>
    <t>Hỗ trợ kinh phí ứng dụng tiến bộ khoa học kỹ thuật vào phát triển nông nghiệp công nghệ cao</t>
  </si>
  <si>
    <t xml:space="preserve">Đầu tư XD cơ sở hạ tầng </t>
  </si>
  <si>
    <t>Vốn NS nhà nước</t>
  </si>
  <si>
    <t>Trong đó</t>
  </si>
  <si>
    <t>PHỤ BIỂU 02: TỔNG HỢP NHU CẦU VỐN THỰC HIỆN ĐỀ ÁN GIAI ĐOẠN 2026-2030</t>
  </si>
  <si>
    <t>PHỤ BIỂU 01: CÂY TRỒNG - CHĂN NUÔI CÓ GIÁ TRỊ KINH TẾ CAO GIAI ĐOẠN 2026 - 2030</t>
  </si>
  <si>
    <t>Dự án tu bổ, tôn tạo di tích lịch sử Thành cổ Lùng Thẩn, Si Ma Cai</t>
  </si>
  <si>
    <t>Xây dựng khu tổ chức lễ hội truyền thống Mận Tả Van, xã Lùng Phình thôn Seng sui + xây dựng điểm trưng bày quảng bá sản phẩm nông nghiệp</t>
  </si>
  <si>
    <t>Xây dựng điểm thăm quan chếch in Thôn Lả Dì Thàng, thôn Sen Sui</t>
  </si>
  <si>
    <t>Dự án xây dựng đường vào, cảnh quan hang động tự nhiên thôn Nà Chí Phàng, xã Lùng Phình</t>
  </si>
  <si>
    <t>Cải tạo, khai thác động Thiên Long xã Tả Van Chư thành điểm du lịch</t>
  </si>
  <si>
    <t>Nâng cấp, sửa chữa các công trình thủy lợi 10 thôn: Tả Chải, Lùng Phình, Pờ Chồ, Lử Chồ, Sen Sui, Nàng Cảng, Lử Thẩn, Nà Chí Phàn, Lùng Sán, Lả Dì Thàng</t>
  </si>
  <si>
    <t>Nguồn vốn khác (xã hội hóa, nhân dân)</t>
  </si>
  <si>
    <t>Thôn Nàng Cảng</t>
  </si>
  <si>
    <t>Thôn Lùng Phình</t>
  </si>
  <si>
    <t xml:space="preserve">Tên thôn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</si>
</sst>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3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* #,##0\ _₫_-;\-* #,##0\ _₫_-;_-* &quot;-&quot;\ _₫_-;_-@_-"/>
    <numFmt numFmtId="172" formatCode="_-* #,##0.00\ _₫_-;\-* #,##0.00\ _₫_-;_-* &quot;-&quot;??\ _₫_-;_-@_-"/>
    <numFmt numFmtId="173" formatCode="_(* #,##0_);_(* \(#,##0\);_(* &quot;-&quot;??_);_(@_)"/>
    <numFmt numFmtId="174" formatCode="_(* #,##0.0_);_(* \(#,##0.0\);_(* &quot;-&quot;??_);_(@_)"/>
    <numFmt numFmtId="175" formatCode="#,##0.0"/>
    <numFmt numFmtId="176" formatCode="_-&quot;$&quot;* #,##0_-;\-&quot;$&quot;* #,##0_-;_-&quot;$&quot;* &quot;-&quot;_-;_-@_-"/>
    <numFmt numFmtId="177" formatCode="0.000000"/>
    <numFmt numFmtId="178" formatCode=".\ ###\ ;############################################################################################"/>
    <numFmt numFmtId="179" formatCode="_-* ###,0&quot;.&quot;00_-;\-* ###,0&quot;.&quot;00_-;_-* &quot;-&quot;??_-;_-@_-"/>
    <numFmt numFmtId="180" formatCode="_-* #,##0\ _F_-;\-* #,##0\ _F_-;_-* &quot;-&quot;\ _F_-;_-@_-"/>
    <numFmt numFmtId="181" formatCode="_-* #,##0.00\ _V_N_D_-;\-* #,##0.00\ _V_N_D_-;_-* &quot;-&quot;??\ _V_N_D_-;_-@_-"/>
    <numFmt numFmtId="182" formatCode="_(* ###,0&quot;.&quot;00_);_(* \(###,0&quot;.&quot;00\);_(* &quot;-&quot;??_);_(@_)"/>
    <numFmt numFmtId="183" formatCode="_-* ###,0&quot;.&quot;00\ _₫_-;\-* ###,0&quot;.&quot;00\ _₫_-;_-* &quot;-&quot;??\ _₫_-;_-@_-"/>
    <numFmt numFmtId="184" formatCode="_-* #,##0.00\ _F_-;\-* #,##0.00\ _F_-;_-* &quot;-&quot;??\ _F_-;_-@_-"/>
    <numFmt numFmtId="185" formatCode="_-* ###,0&quot;.&quot;00\ _F_-;\-* ###,0&quot;.&quot;00\ _F_-;_-* &quot;-&quot;??\ _F_-;_-@_-"/>
    <numFmt numFmtId="186" formatCode="_(&quot;$&quot;\ * #,##0_);_(&quot;$&quot;\ * \(#,##0\);_(&quot;$&quot;\ * &quot;-&quot;_);_(@_)"/>
    <numFmt numFmtId="187" formatCode="_-* #,##0\ &quot;F&quot;_-;\-* #,##0\ &quot;F&quot;_-;_-* &quot;-&quot;\ &quot;F&quot;_-;_-@_-"/>
    <numFmt numFmtId="188" formatCode="_-* #,##0\ _V_N_D_-;\-* #,##0\ _V_N_D_-;_-* &quot;-&quot;\ _V_N_D_-;_-@_-"/>
    <numFmt numFmtId="189" formatCode="_ &quot;\&quot;* #,##0_ ;_ &quot;\&quot;* \-#,##0_ ;_ &quot;\&quot;* &quot;-&quot;_ ;_ @_ "/>
    <numFmt numFmtId="190" formatCode="###0"/>
    <numFmt numFmtId="191" formatCode="_-&quot;$&quot;* #,##0.00_-;\-&quot;$&quot;* #,##0.00_-;_-&quot;$&quot;* &quot;-&quot;??_-;_-@_-"/>
    <numFmt numFmtId="192" formatCode="#,##0.0000"/>
    <numFmt numFmtId="193" formatCode="#,##0.00000"/>
    <numFmt numFmtId="194" formatCode="&quot;$&quot;#&quot;$&quot;##0_);\(&quot;$&quot;#&quot;$&quot;##0\)"/>
    <numFmt numFmtId="195" formatCode="&quot;\&quot;#,##0;[Red]&quot;\&quot;\-#,##0"/>
    <numFmt numFmtId="196" formatCode="0%;\(0%\)"/>
    <numFmt numFmtId="197" formatCode="0.0%"/>
    <numFmt numFmtId="198" formatCode="#,##0\ &quot;FB&quot;;\-#,##0\ &quot;FB&quot;"/>
    <numFmt numFmtId="199" formatCode="&quot;SFr.&quot;\ #,##0.00;&quot;SFr.&quot;\ \-#,##0.00"/>
    <numFmt numFmtId="200" formatCode="#,##0\ &quot;FB&quot;;[Red]\-#,##0\ &quot;FB&quot;"/>
    <numFmt numFmtId="201" formatCode="_ &quot;SFr.&quot;\ * #,##0_ ;_ &quot;SFr.&quot;\ * \-#,##0_ ;_ &quot;SFr.&quot;\ * &quot;-&quot;_ ;_ @_ "/>
    <numFmt numFmtId="202" formatCode="_ * #,##0_ ;_ * \-#,##0_ ;_ * &quot;-&quot;_ ;_ @_ "/>
    <numFmt numFmtId="203" formatCode="_(&quot;.&quot;* ###,0&quot;.&quot;00_);_(&quot;.&quot;* \(###,0&quot;.&quot;00\);_(&quot;.&quot;* &quot;-&quot;??_);_(@_)"/>
    <numFmt numFmtId="204" formatCode="_ * #,##0.00_ ;_ * \-#,##0.00_ ;_ * &quot;-&quot;??_ ;_ @_ "/>
    <numFmt numFmtId="205" formatCode="#,##0.000"/>
    <numFmt numFmtId="206" formatCode="_ * #,##0.00_)&quot;$&quot;_ ;_ * \(#,##0.00\)&quot;$&quot;_ ;_ * &quot;-&quot;??_)&quot;$&quot;_ ;_ @_ "/>
    <numFmt numFmtId="207" formatCode="#,##0.0_);\(#,##0.0\)"/>
    <numFmt numFmtId="208" formatCode="_(* #,##0.0000_);_(* \(#,##0.0000\);_(* &quot;-&quot;??_);_(@_)"/>
    <numFmt numFmtId="209" formatCode="###\ ###\ ###\ ###\ .00"/>
    <numFmt numFmtId="210" formatCode="###\ ###\ ###.000"/>
    <numFmt numFmtId="211" formatCode="dd\-mm\-yy"/>
    <numFmt numFmtId="212" formatCode="_-* #,##0.00\ &quot;F&quot;_-;\-* #,##0.00\ &quot;F&quot;_-;_-* &quot;-&quot;??\ &quot;F&quot;_-;_-@_-"/>
    <numFmt numFmtId="213" formatCode="0.000_)"/>
    <numFmt numFmtId="214" formatCode="_(* #,##0.00_);_(* \(#,##0.00\);_(* &quot;-&quot;&quot;?&quot;&quot;?&quot;_);_(@_)"/>
    <numFmt numFmtId="215" formatCode="#,##0.00;[Red]#,##0.00"/>
    <numFmt numFmtId="216" formatCode="#,##0;\(#,##0\)"/>
    <numFmt numFmtId="217" formatCode="_ &quot;R&quot;\ * #,##0_ ;_ &quot;R&quot;\ * \-#,##0_ ;_ &quot;R&quot;\ * &quot;-&quot;_ ;_ @_ "/>
    <numFmt numFmtId="218" formatCode="&quot;$&quot;#,##0.000_);[Red]\(&quot;$&quot;#,##0.00\)"/>
    <numFmt numFmtId="219" formatCode="\$#,##0\ ;\(\$#,##0\)"/>
    <numFmt numFmtId="220" formatCode="\t0.00%"/>
    <numFmt numFmtId="221" formatCode="0.000"/>
    <numFmt numFmtId="222" formatCode="_(\§\g\ #,##0_);_(\§\g\ \(#,##0\);_(\§\g\ &quot;-&quot;??_);_(@_)"/>
    <numFmt numFmtId="223" formatCode="_(\§\g\ #,##0_);_(\§\g\ \(#,##0\);_(\§\g\ &quot;-&quot;_);_(@_)"/>
    <numFmt numFmtId="224" formatCode="_-&quot;F&quot;\ * #,##0.0_-;_-&quot;F&quot;\ * #,##0.0\-;_-&quot;F&quot;\ * &quot;-&quot;??_-;_-@_-"/>
    <numFmt numFmtId="225" formatCode="&quot;\&quot;#,##0.00;[Red]&quot;\&quot;&quot;\&quot;&quot;\&quot;&quot;\&quot;&quot;\&quot;&quot;\&quot;\-#,##0.00"/>
    <numFmt numFmtId="226" formatCode="\t#\ ??/??"/>
    <numFmt numFmtId="227" formatCode="\§\g#,##0_);\(\§\g#,##0\)"/>
    <numFmt numFmtId="228" formatCode="_-&quot;VND&quot;* #,##0_-;\-&quot;VND&quot;* #,##0_-;_-&quot;VND&quot;* &quot;-&quot;_-;_-@_-"/>
    <numFmt numFmtId="229" formatCode="_-* #,##0\ _€_-;\-* #,##0\ _€_-;_-* &quot;-&quot;\ _€_-;_-@_-"/>
    <numFmt numFmtId="230" formatCode="_-* #,##0\ _?_-;\-* #,##0\ _?_-;_-* &quot;-&quot;\ _?_-;_-@_-"/>
    <numFmt numFmtId="231" formatCode="_(&quot;Rp&quot;* #,##0.00_);_(&quot;Rp&quot;* \(#,##0.00\);_(&quot;Rp&quot;* &quot;-&quot;??_);_(@_)"/>
    <numFmt numFmtId="232" formatCode="_(&quot;Rp&quot;* ###,0&quot;.&quot;00_);_(&quot;Rp&quot;* \(###,0&quot;.&quot;00\);_(&quot;Rp&quot;* &quot;-&quot;??_);_(@_)"/>
    <numFmt numFmtId="233" formatCode="#,##0.00\ &quot;FB&quot;;[Red]\-#,##0.00\ &quot;FB&quot;"/>
    <numFmt numFmtId="234" formatCode="###,0&quot;.&quot;00\ &quot;FB&quot;;[Red]\-###,0&quot;.&quot;00\ &quot;FB&quot;"/>
    <numFmt numFmtId="235" formatCode="#,##0\ &quot;$&quot;;\-#,##0\ &quot;$&quot;"/>
    <numFmt numFmtId="236" formatCode="_-* #,##0.00\ _€_-;\-* #,##0.00\ _€_-;_-* &quot;-&quot;??\ _€_-;_-@_-"/>
    <numFmt numFmtId="237" formatCode="_-* #,##0.00\ _?_-;\-* #,##0.00\ _?_-;_-* &quot;-&quot;??\ _?_-;_-@_-"/>
    <numFmt numFmtId="238" formatCode="&quot;$&quot;#,##0;\-&quot;$&quot;#,##0"/>
    <numFmt numFmtId="239" formatCode="_-* #,##0\ _F_B_-;\-* #,##0\ _F_B_-;_-* &quot;-&quot;\ _F_B_-;_-@_-"/>
    <numFmt numFmtId="240" formatCode="#,##0.\½"/>
    <numFmt numFmtId="241" formatCode="_ * #,##0.00_)_d_ ;_ * \(#,##0.00\)_d_ ;_ * &quot;-&quot;??_)_d_ ;_ @_ "/>
    <numFmt numFmtId="242" formatCode="#,##0_);\-#,##0_)"/>
    <numFmt numFmtId="243" formatCode="&quot;Dong&quot;#,##0.00_);[Red]\(&quot;Dong&quot;#,##0.00\)"/>
    <numFmt numFmtId="244" formatCode="###,0&quot;.&quot;00\ &quot;FB&quot;;\-###,0&quot;.&quot;00\ &quot;FB&quot;"/>
    <numFmt numFmtId="245" formatCode="0."/>
    <numFmt numFmtId="246" formatCode="#."/>
    <numFmt numFmtId="247" formatCode="#,##0\ &quot;$&quot;_);\(#,##0\ &quot;$&quot;\)"/>
    <numFmt numFmtId="248" formatCode="_-&quot;IR£&quot;* #,##0.00_-;\-&quot;IR£&quot;* #,##0.00_-;_-&quot;IR£&quot;* &quot;-&quot;??_-;_-@_-"/>
    <numFmt numFmtId="249" formatCode="&quot;£&quot;#,##0;[Red]\-&quot;£&quot;#,##0"/>
    <numFmt numFmtId="250" formatCode="#,###"/>
    <numFmt numFmtId="251" formatCode="&quot;\&quot;#,##0;[Red]\-&quot;\&quot;#,##0"/>
    <numFmt numFmtId="252" formatCode="&quot;\&quot;#,##0.00;\-&quot;\&quot;#,##0.00"/>
    <numFmt numFmtId="253" formatCode="#,##0.00_);\-#,##0.00_)"/>
    <numFmt numFmtId="254" formatCode="#,##0.000_);\(#,##0.000\)"/>
    <numFmt numFmtId="255" formatCode="d"/>
    <numFmt numFmtId="256" formatCode="#"/>
    <numFmt numFmtId="257" formatCode="&quot;¡Ì&quot;#,##0;[Red]\-&quot;¡Ì&quot;#,##0"/>
    <numFmt numFmtId="258" formatCode="_(&quot;.&quot;* #&quot;$&quot;##0_);_(&quot;.&quot;* \(#&quot;$&quot;##0\);_(&quot;.&quot;* &quot;-&quot;_);_(@_)"/>
    <numFmt numFmtId="259" formatCode="&quot;$&quot;#&quot;$&quot;##0_);[Red]\(&quot;$&quot;#&quot;$&quot;##0\)"/>
    <numFmt numFmtId="260" formatCode="0.0"/>
    <numFmt numFmtId="261" formatCode="#,##0.00\ &quot;F&quot;;[Red]\-#,##0.00\ &quot;F&quot;"/>
    <numFmt numFmtId="262" formatCode="###,0&quot;.&quot;00\ &quot;F&quot;;[Red]\-###,0&quot;.&quot;00\ &quot;F&quot;"/>
    <numFmt numFmtId="263" formatCode="&quot;.&quot;#,##0.00_);[Red]\(&quot;.&quot;#,##0.00\)"/>
    <numFmt numFmtId="264" formatCode="&quot;.&quot;###,0&quot;.&quot;00_);[Red]\(&quot;.&quot;###,0&quot;.&quot;00\)"/>
    <numFmt numFmtId="265" formatCode="&quot;$&quot;#,##0;[Red]\-&quot;$&quot;#,##0"/>
    <numFmt numFmtId="266" formatCode="_-&quot;£&quot;* #,##0_-;\-&quot;£&quot;* #,##0_-;_-&quot;£&quot;* &quot;-&quot;_-;_-@_-"/>
    <numFmt numFmtId="267" formatCode="_-* #,##0.0\ _F_-;\-* #,##0.0\ _F_-;_-* &quot;-&quot;??\ _F_-;_-@_-"/>
    <numFmt numFmtId="268" formatCode="_-* ##,#0&quot;.&quot;0\ _F_-;\-* ##,#0&quot;.&quot;0\ _F_-;_-* &quot;-&quot;??\ _F_-;_-@_-"/>
    <numFmt numFmtId="269" formatCode="#&quot;,&quot;##0.00\ &quot;F&quot;;[Red]\-#&quot;,&quot;##0.00\ &quot;F&quot;"/>
    <numFmt numFmtId="270" formatCode="_-* ###,0&quot;.&quot;00\ _F_B_-;\-* ###,0&quot;.&quot;00\ _F_B_-;_-* &quot;-&quot;??\ _F_B_-;_-@_-"/>
    <numFmt numFmtId="271" formatCode="#,##0.00\ \ "/>
    <numFmt numFmtId="272" formatCode="0.00000"/>
    <numFmt numFmtId="273" formatCode="_(* #.##0.0_);_(* \(#.##0.0\);_(* &quot;-&quot;??_);_(@_)"/>
    <numFmt numFmtId="274" formatCode="_-&quot;$&quot;* #,##0.00_-;_-&quot;$&quot;* #,##0.00\-;_-&quot;$&quot;* &quot;-&quot;??_-;_-@_-"/>
    <numFmt numFmtId="275" formatCode="_-&quot;$&quot;* ###,0&quot;.&quot;00_-;_-&quot;$&quot;* ###,0&quot;.&quot;00\-;_-&quot;$&quot;* &quot;-&quot;??_-;_-@_-"/>
    <numFmt numFmtId="276" formatCode="#,##0\ &quot;F&quot;;[Red]\-#,##0\ &quot;F&quot;"/>
    <numFmt numFmtId="277" formatCode="_-&quot;£&quot;* #,##0.00_-;\-&quot;£&quot;* #,##0.00_-;_-&quot;£&quot;* &quot;-&quot;??_-;_-@_-"/>
    <numFmt numFmtId="278" formatCode="0&quot;.&quot;00000"/>
    <numFmt numFmtId="279" formatCode="0.00000000000E+00;\?"/>
    <numFmt numFmtId="280" formatCode="_ * ##,#0&quot;.&quot;0_ ;_ * \-##,#0&quot;.&quot;0_ ;_ * &quot;-&quot;??_ ;_ @_ "/>
    <numFmt numFmtId="281" formatCode="###,0&quot;.&quot;00\ \ "/>
    <numFmt numFmtId="282" formatCode="0&quot;.&quot;00000000000E+00;\?"/>
    <numFmt numFmtId="283" formatCode="#,##0.00\ \ \ \ "/>
    <numFmt numFmtId="284" formatCode="###,0&quot;.&quot;00\ \ \ \ "/>
    <numFmt numFmtId="285" formatCode="\£#,##0;[Red]&quot;-£&quot;#,##0"/>
    <numFmt numFmtId="286" formatCode="_(* #.##0.00_);_(* \(#.##0.00\);_(* &quot;-&quot;??_);_(@_)"/>
    <numFmt numFmtId="287" formatCode="_(* #&quot;.&quot;##0&quot;.&quot;00_);_(* \(#&quot;.&quot;##0&quot;.&quot;00\);_(* &quot;-&quot;??_);_(@_)"/>
    <numFmt numFmtId="288" formatCode="&quot;\&quot;#,##0;&quot;\&quot;\-#,##0"/>
    <numFmt numFmtId="289" formatCode="&quot;R$&quot;#,##0.00_);[Red]\(&quot;R$&quot;#,##0.00\)"/>
    <numFmt numFmtId="290" formatCode="&quot;R$&quot;###,0&quot;.&quot;00_);[Red]\(&quot;R$&quot;###,0&quot;.&quot;00\)"/>
    <numFmt numFmtId="291" formatCode="#.##0.000"/>
    <numFmt numFmtId="292" formatCode="&quot;Fr.&quot;\ #,##0;[Red]&quot;Fr.&quot;\ \-#,##0"/>
    <numFmt numFmtId="293" formatCode="&quot;£&quot;#,##0.00;[Red]\-&quot;£&quot;#,##0.00"/>
    <numFmt numFmtId="294" formatCode="_ * #,##0_ ;_ * \-#,##0_ ;_ * &quot;-&quot;??_ ;_ @_ "/>
    <numFmt numFmtId="295" formatCode="#,##0\ &quot;F&quot;;\-#,##0\ &quot;F&quot;"/>
    <numFmt numFmtId="296" formatCode="#,##0.00&quot; F&quot;;[Red]\-#,##0.00&quot; F&quot;"/>
    <numFmt numFmtId="297" formatCode="#,##0\ &quot;®&quot;;\-#,##0\ &quot;®&quot;"/>
    <numFmt numFmtId="298" formatCode="_ * #.##._ ;_ * \-#.##._ ;_ * &quot;-&quot;??_ ;_ @_ⴆ"/>
    <numFmt numFmtId="299" formatCode="_ * #&quot;.&quot;##&quot;.&quot;_ ;_ * \-#&quot;.&quot;##&quot;.&quot;_ ;_ * &quot;-&quot;??_ ;_ @_ⴆ"/>
    <numFmt numFmtId="300" formatCode="_-* #,##0\ _F_-;\-* #,##0\ _F_-;_-* &quot;-&quot;??\ _F_-;_-@_-"/>
    <numFmt numFmtId="301" formatCode="0000"/>
    <numFmt numFmtId="302" formatCode="00"/>
    <numFmt numFmtId="303" formatCode="000"/>
    <numFmt numFmtId="304" formatCode="0.000\ "/>
    <numFmt numFmtId="305" formatCode="#,##0\ &quot;Lt&quot;;[Red]\-#,##0\ &quot;Lt&quot;"/>
    <numFmt numFmtId="306" formatCode="#,##0.00\ &quot;F&quot;;\-#,##0.00\ &quot;F&quot;"/>
    <numFmt numFmtId="307" formatCode="#,##0\ &quot;€&quot;;\-#,##0\ &quot;€&quot;"/>
    <numFmt numFmtId="308" formatCode="_-* #,##0\ &quot;DM&quot;_-;\-* #,##0\ &quot;DM&quot;_-;_-* &quot;-&quot;\ &quot;DM&quot;_-;_-@_-"/>
    <numFmt numFmtId="309" formatCode="_-* #,##0.00\ &quot;DM&quot;_-;\-* #,##0.00\ &quot;DM&quot;_-;_-* &quot;-&quot;??\ &quot;DM&quot;_-;_-@_-"/>
    <numFmt numFmtId="310" formatCode="_ &quot;\&quot;* #,##0_ ;_ &quot;\&quot;* &quot;\&quot;\!\-#,##0_ ;_ &quot;\&quot;* &quot;-&quot;_ ;_ @_ "/>
    <numFmt numFmtId="311" formatCode="_ &quot;\&quot;* #,##0.00_ ;_ &quot;\&quot;* &quot;\&quot;\!\-#,##0.00_ ;_ &quot;\&quot;* &quot;-&quot;??_ ;_ @_ "/>
    <numFmt numFmtId="312" formatCode="_-* #,##0.00\ _₫_-;\-* #,##0.00\ _₫_-;_-* \-??\ _₫_-;_-@_-"/>
    <numFmt numFmtId="313" formatCode="#,##0;[Red]#,##0"/>
    <numFmt numFmtId="314" formatCode="#,##0.0;[Red]#,##0.0"/>
  </numFmts>
  <fonts count="249">
    <font>
      <sz val="11"/>
      <color theme="1"/>
      <name val="Arial"/>
      <family val="2"/>
      <scheme val="minor"/>
    </font>
    <font>
      <sz val="11"/>
      <color theme="1"/>
      <name val="Times New Roman"/>
      <family val="1"/>
      <charset val="163"/>
      <scheme val="maj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63"/>
      <scheme val="minor"/>
    </font>
    <font>
      <sz val="8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sz val="12"/>
      <name val="VNI-Times"/>
    </font>
    <font>
      <sz val="12"/>
      <name val=".VnTime"/>
      <family val="2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.VnTime"/>
      <family val="2"/>
    </font>
    <font>
      <sz val="10"/>
      <name val="AngsanaUPC"/>
      <family val="1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0"/>
      <name val="MS Sans Serif"/>
      <family val="2"/>
    </font>
    <font>
      <sz val="12"/>
      <name val="VNTime"/>
    </font>
    <font>
      <sz val="10"/>
      <name val="Helv"/>
      <family val="2"/>
    </font>
    <font>
      <sz val="12"/>
      <name val="Times New Roman"/>
      <family val="1"/>
    </font>
    <font>
      <sz val="10"/>
      <name val="Helv"/>
      <charset val="204"/>
    </font>
    <font>
      <sz val="10"/>
      <color indexed="8"/>
      <name val="Arial"/>
      <family val="2"/>
    </font>
    <font>
      <sz val="13"/>
      <name val=".VnTime"/>
      <family val="2"/>
    </font>
    <font>
      <sz val="9"/>
      <name val="Arial"/>
      <family val="2"/>
    </font>
    <font>
      <sz val="12"/>
      <name val="???"/>
    </font>
    <font>
      <sz val="11"/>
      <name val="3C_Times_T"/>
    </font>
    <font>
      <sz val="12"/>
      <name val="바탕체"/>
      <family val="1"/>
      <charset val="129"/>
    </font>
    <font>
      <sz val="14"/>
      <name val="Terminal"/>
      <family val="3"/>
      <charset val="128"/>
    </font>
    <font>
      <sz val="14"/>
      <name val="VNTime"/>
    </font>
    <font>
      <sz val="13"/>
      <name val="Tms Rmn"/>
      <family val="1"/>
    </font>
    <font>
      <b/>
      <sz val="13"/>
      <name val=".VnArial NarrowH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2"/>
      <name val="???"/>
      <family val="3"/>
    </font>
    <font>
      <sz val="12"/>
      <name val="바탕체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3"/>
      <color indexed="8"/>
      <name val="Times New Roman"/>
      <family val="2"/>
    </font>
    <font>
      <sz val="11"/>
      <color indexed="8"/>
      <name val="Arial"/>
      <family val="2"/>
      <charset val="163"/>
    </font>
    <font>
      <sz val="12"/>
      <name val="Arial Cyr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color indexed="9"/>
      <name val="Times New Roman"/>
      <family val="2"/>
    </font>
    <font>
      <sz val="11"/>
      <color indexed="9"/>
      <name val="Arial"/>
      <family val="2"/>
      <charset val="163"/>
    </font>
    <font>
      <sz val="14"/>
      <name val=".VnTime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b/>
      <sz val="12"/>
      <color indexed="63"/>
      <name val="VNI-Times"/>
    </font>
    <font>
      <sz val="11"/>
      <name val="±¼¸²Ã¼"/>
      <family val="3"/>
      <charset val="129"/>
    </font>
    <font>
      <sz val="12"/>
      <name val="¹ÙÅÁÃ¼"/>
      <charset val="129"/>
    </font>
    <font>
      <sz val="11"/>
      <name val=".VnArial"/>
      <family val="2"/>
    </font>
    <font>
      <sz val="13"/>
      <color indexed="20"/>
      <name val="Times New Roman"/>
      <family val="2"/>
    </font>
    <font>
      <sz val="11"/>
      <color indexed="20"/>
      <name val="Arial"/>
      <family val="2"/>
      <charset val="163"/>
    </font>
    <font>
      <b/>
      <i/>
      <sz val="14"/>
      <name val="VNTime"/>
      <family val="2"/>
    </font>
    <font>
      <sz val="10"/>
      <name val="Arial"/>
      <family val="2"/>
      <charset val="163"/>
    </font>
    <font>
      <sz val="12"/>
      <name val="Tms Rmn"/>
    </font>
    <font>
      <b/>
      <sz val="10"/>
      <name val=".VnTime"/>
      <family val="2"/>
    </font>
    <font>
      <sz val="11"/>
      <name val="µ¸¿ò"/>
      <charset val="129"/>
    </font>
    <font>
      <sz val="12"/>
      <name val="System"/>
      <family val="1"/>
      <charset val="129"/>
    </font>
    <font>
      <sz val="11"/>
      <name val="µ¸¿ò"/>
      <family val="1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3"/>
      <color indexed="52"/>
      <name val="Times New Roman"/>
      <family val="2"/>
    </font>
    <font>
      <b/>
      <sz val="11"/>
      <color indexed="52"/>
      <name val="Arial"/>
      <family val="2"/>
      <charset val="163"/>
    </font>
    <font>
      <b/>
      <sz val="10"/>
      <name val="Helv"/>
    </font>
    <font>
      <b/>
      <sz val="13"/>
      <color indexed="9"/>
      <name val="Times New Roman"/>
      <family val="2"/>
    </font>
    <font>
      <b/>
      <sz val="11"/>
      <color indexed="9"/>
      <name val="Arial"/>
      <family val="2"/>
      <charset val="163"/>
    </font>
    <font>
      <sz val="10"/>
      <name val=".VnArial"/>
      <family val="2"/>
    </font>
    <font>
      <sz val="10"/>
      <name val="VNI-Aptima"/>
    </font>
    <font>
      <b/>
      <sz val="13"/>
      <name val="Tms Rmn"/>
      <family val="1"/>
    </font>
    <font>
      <sz val="11"/>
      <name val="Tms Rmn"/>
    </font>
    <font>
      <sz val="11"/>
      <color indexed="8"/>
      <name val="Calibri"/>
      <family val="2"/>
    </font>
    <font>
      <sz val="11"/>
      <name val="UVnTime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b/>
      <sz val="11"/>
      <name val="VNTimeH"/>
      <family val="2"/>
    </font>
    <font>
      <sz val="10"/>
      <name val="Arial CE"/>
      <charset val="238"/>
    </font>
    <font>
      <sz val="12"/>
      <name val="Tms Rmn"/>
      <family val="1"/>
    </font>
    <font>
      <b/>
      <sz val="12"/>
      <color indexed="8"/>
      <name val=".VnTime"/>
      <family val="2"/>
    </font>
    <font>
      <sz val="10"/>
      <color indexed="16"/>
      <name val="MS Serif"/>
      <family val="1"/>
    </font>
    <font>
      <sz val="11"/>
      <name val="VNHelvet"/>
    </font>
    <font>
      <i/>
      <sz val="13"/>
      <color indexed="23"/>
      <name val="Times New Roman"/>
      <family val="2"/>
    </font>
    <font>
      <i/>
      <sz val="11"/>
      <color indexed="23"/>
      <name val="Arial"/>
      <family val="2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3"/>
      <color indexed="17"/>
      <name val="Times New Roman"/>
      <family val="2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b/>
      <sz val="15"/>
      <color indexed="56"/>
      <name val="Arial"/>
      <family val="2"/>
      <charset val="163"/>
    </font>
    <font>
      <b/>
      <sz val="13"/>
      <color indexed="56"/>
      <name val="Arial"/>
      <family val="2"/>
      <charset val="163"/>
    </font>
    <font>
      <b/>
      <sz val="11"/>
      <color indexed="56"/>
      <name val="Times New Roman"/>
      <family val="2"/>
    </font>
    <font>
      <b/>
      <sz val="11"/>
      <color indexed="56"/>
      <name val="Arial"/>
      <family val="2"/>
      <charset val="163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 "/>
      <family val="1"/>
      <charset val="136"/>
    </font>
    <font>
      <sz val="10"/>
      <name val="Tahoma"/>
      <family val="2"/>
    </font>
    <font>
      <sz val="13"/>
      <color indexed="62"/>
      <name val="Times New Roman"/>
      <family val="2"/>
    </font>
    <font>
      <sz val="10"/>
      <name val=".VnArial Narrow"/>
      <family val="2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6"/>
      <name val="VNI-Times"/>
    </font>
    <font>
      <sz val="13"/>
      <color indexed="52"/>
      <name val="Times New Roman"/>
      <family val="2"/>
    </font>
    <font>
      <sz val="11"/>
      <color indexed="52"/>
      <name val="Arial"/>
      <family val="2"/>
      <charset val="163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3"/>
      <color indexed="60"/>
      <name val="Times New Roman"/>
      <family val="2"/>
    </font>
    <font>
      <sz val="11"/>
      <color indexed="60"/>
      <name val="Arial"/>
      <family val="2"/>
      <charset val="163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1"/>
      <color indexed="8"/>
      <name val="Calibri"/>
      <family val="2"/>
      <charset val="163"/>
    </font>
    <font>
      <sz val="8"/>
      <name val="Courier"/>
      <family val="3"/>
    </font>
    <font>
      <sz val="11"/>
      <color indexed="8"/>
      <name val=".VnArial"/>
      <family val="2"/>
    </font>
    <font>
      <sz val="11"/>
      <name val="Arial"/>
      <family val="2"/>
    </font>
    <font>
      <sz val="11"/>
      <name val="VNI-Aptima"/>
    </font>
    <font>
      <sz val="11"/>
      <name val="–¾’©"/>
      <family val="1"/>
      <charset val="128"/>
    </font>
    <font>
      <b/>
      <sz val="11"/>
      <name val="Arial"/>
      <family val="2"/>
    </font>
    <font>
      <b/>
      <sz val="13"/>
      <color indexed="63"/>
      <name val="Times New Roman"/>
      <family val="2"/>
    </font>
    <font>
      <b/>
      <sz val="11"/>
      <color indexed="63"/>
      <name val="Arial"/>
      <family val="2"/>
      <charset val="163"/>
    </font>
    <font>
      <sz val="14"/>
      <name val=".VnArial Narrow"/>
      <family val="2"/>
    </font>
    <font>
      <sz val="10"/>
      <color indexed="12"/>
      <name val="Arial"/>
      <family val="2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8"/>
      <name val="Cambria"/>
      <family val="1"/>
    </font>
    <font>
      <b/>
      <sz val="12"/>
      <name val="宋体"/>
      <charset val="134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  <family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2"/>
      <name val=".VnTime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b/>
      <sz val="18"/>
      <color indexed="56"/>
      <name val="Times New Roman"/>
      <family val="2"/>
      <charset val="163"/>
    </font>
    <font>
      <b/>
      <sz val="10"/>
      <name val=".VnArialH"/>
      <family val="2"/>
    </font>
    <font>
      <b/>
      <sz val="11"/>
      <color indexed="8"/>
      <name val="Arial"/>
      <family val="2"/>
      <charset val="163"/>
    </font>
    <font>
      <b/>
      <sz val="11"/>
      <name val=".VnArial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8"/>
      <name val="VN Helvetica"/>
    </font>
    <font>
      <sz val="13"/>
      <color indexed="10"/>
      <name val="Times New Roman"/>
      <family val="2"/>
    </font>
    <font>
      <sz val="11"/>
      <color indexed="10"/>
      <name val="Arial"/>
      <family val="2"/>
      <charset val="163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3"/>
      <charset val="129"/>
    </font>
    <font>
      <sz val="10"/>
      <name val="돋움체"/>
      <family val="3"/>
      <charset val="129"/>
    </font>
    <font>
      <sz val="12"/>
      <name val="宋体"/>
      <family val="1"/>
      <charset val="136"/>
    </font>
    <font>
      <u/>
      <sz val="10"/>
      <color indexed="14"/>
      <name val="MS Sans Serif"/>
      <family val="2"/>
    </font>
    <font>
      <u/>
      <sz val="9"/>
      <color indexed="36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charset val="134"/>
    </font>
    <font>
      <sz val="10"/>
      <name val="ＭＳ Ｐゴシック"/>
      <family val="3"/>
      <charset val="128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rgb="FF000000"/>
      <name val="Times New Roman"/>
      <family val="2"/>
      <charset val="163"/>
    </font>
    <font>
      <sz val="12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8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2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2"/>
      <color rgb="FFFF0000"/>
      <name val="Times New Roman"/>
      <family val="1"/>
      <charset val="163"/>
      <scheme val="major"/>
    </font>
    <font>
      <i/>
      <sz val="11"/>
      <color rgb="FFFF0000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2572">
    <xf numFmtId="0" fontId="0" fillId="0" borderId="0"/>
    <xf numFmtId="170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0" borderId="0"/>
    <xf numFmtId="170" fontId="3" fillId="0" borderId="0" applyFont="0" applyFill="0" applyBorder="0" applyAlignment="0" applyProtection="0"/>
    <xf numFmtId="0" fontId="8" fillId="0" borderId="0"/>
    <xf numFmtId="17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3" fontId="13" fillId="0" borderId="4"/>
    <xf numFmtId="173" fontId="14" fillId="0" borderId="14" applyFont="0" applyBorder="0"/>
    <xf numFmtId="0" fontId="15" fillId="0" borderId="0"/>
    <xf numFmtId="173" fontId="10" fillId="0" borderId="0" applyFont="0" applyFill="0" applyBorder="0" applyAlignment="0" applyProtection="0"/>
    <xf numFmtId="0" fontId="16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Font="0" applyFill="0" applyBorder="0" applyAlignment="0" applyProtection="0"/>
    <xf numFmtId="0" fontId="18" fillId="0" borderId="15"/>
    <xf numFmtId="178" fontId="10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1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0" fontId="3" fillId="0" borderId="0"/>
    <xf numFmtId="167" fontId="23" fillId="0" borderId="0" applyFont="0" applyFill="0" applyBorder="0" applyAlignment="0" applyProtection="0"/>
    <xf numFmtId="0" fontId="24" fillId="0" borderId="0"/>
    <xf numFmtId="0" fontId="17" fillId="0" borderId="0"/>
    <xf numFmtId="0" fontId="25" fillId="0" borderId="0"/>
    <xf numFmtId="180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6" fillId="0" borderId="0"/>
    <xf numFmtId="0" fontId="15" fillId="0" borderId="0" applyNumberFormat="0" applyFill="0" applyBorder="0" applyAlignment="0" applyProtection="0"/>
    <xf numFmtId="0" fontId="24" fillId="0" borderId="0"/>
    <xf numFmtId="0" fontId="27" fillId="0" borderId="0"/>
    <xf numFmtId="0" fontId="15" fillId="0" borderId="0" applyNumberFormat="0" applyFill="0" applyBorder="0" applyAlignment="0" applyProtection="0"/>
    <xf numFmtId="0" fontId="24" fillId="0" borderId="0"/>
    <xf numFmtId="167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/>
    <xf numFmtId="0" fontId="27" fillId="0" borderId="0"/>
    <xf numFmtId="0" fontId="24" fillId="0" borderId="0"/>
    <xf numFmtId="0" fontId="2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/>
    <xf numFmtId="0" fontId="26" fillId="0" borderId="0"/>
    <xf numFmtId="0" fontId="29" fillId="0" borderId="0">
      <alignment vertical="top"/>
    </xf>
    <xf numFmtId="167" fontId="23" fillId="0" borderId="0" applyFont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7" fillId="0" borderId="0"/>
    <xf numFmtId="0" fontId="2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6" fontId="2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7" fillId="0" borderId="0"/>
    <xf numFmtId="0" fontId="26" fillId="0" borderId="0"/>
    <xf numFmtId="0" fontId="15" fillId="0" borderId="0" applyNumberFormat="0" applyFill="0" applyBorder="0" applyAlignment="0" applyProtection="0"/>
    <xf numFmtId="0" fontId="3" fillId="0" borderId="0"/>
    <xf numFmtId="0" fontId="26" fillId="0" borderId="0"/>
    <xf numFmtId="167" fontId="23" fillId="0" borderId="0" applyFont="0" applyFill="0" applyBorder="0" applyAlignment="0" applyProtection="0"/>
    <xf numFmtId="0" fontId="24" fillId="0" borderId="0"/>
    <xf numFmtId="0" fontId="3" fillId="0" borderId="0"/>
    <xf numFmtId="0" fontId="31" fillId="0" borderId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7" fillId="0" borderId="0"/>
    <xf numFmtId="41" fontId="9" fillId="0" borderId="0" applyFont="0" applyFill="0" applyBorder="0" applyAlignment="0" applyProtection="0"/>
    <xf numFmtId="188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6" fillId="0" borderId="0"/>
    <xf numFmtId="0" fontId="2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9" fontId="32" fillId="0" borderId="0" applyFont="0" applyFill="0" applyBorder="0" applyAlignment="0" applyProtection="0"/>
    <xf numFmtId="190" fontId="17" fillId="0" borderId="0" applyFont="0" applyFill="0" applyBorder="0" applyAlignment="0" applyProtection="0"/>
    <xf numFmtId="165" fontId="20" fillId="0" borderId="0" applyFont="0" applyFill="0" applyBorder="0" applyAlignment="0" applyProtection="0"/>
    <xf numFmtId="191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65" fontId="20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5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7" fillId="0" borderId="0"/>
    <xf numFmtId="1" fontId="36" fillId="0" borderId="4" applyBorder="0" applyAlignment="0">
      <alignment horizontal="center"/>
    </xf>
    <xf numFmtId="196" fontId="37" fillId="0" borderId="0" applyFont="0" applyFill="0" applyBorder="0" applyAlignment="0" applyProtection="0"/>
    <xf numFmtId="170" fontId="38" fillId="0" borderId="16" applyNumberFormat="0" applyFont="0" applyBorder="0" applyAlignment="0">
      <alignment horizontal="center" vertical="center"/>
    </xf>
    <xf numFmtId="170" fontId="38" fillId="0" borderId="16" applyNumberFormat="0" applyFont="0" applyBorder="0" applyAlignment="0">
      <alignment horizontal="center" vertical="center"/>
    </xf>
    <xf numFmtId="197" fontId="37" fillId="0" borderId="0" applyFont="0" applyFill="0" applyBorder="0" applyAlignment="0" applyProtection="0"/>
    <xf numFmtId="3" fontId="13" fillId="0" borderId="4"/>
    <xf numFmtId="3" fontId="13" fillId="0" borderId="4"/>
    <xf numFmtId="10" fontId="37" fillId="0" borderId="0" applyFont="0" applyFill="0" applyBorder="0" applyAlignment="0" applyProtection="0"/>
    <xf numFmtId="3" fontId="13" fillId="0" borderId="4"/>
    <xf numFmtId="1" fontId="36" fillId="0" borderId="4" applyBorder="0" applyAlignment="0">
      <alignment horizontal="center"/>
    </xf>
    <xf numFmtId="1" fontId="38" fillId="0" borderId="16" applyNumberFormat="0" applyFont="0" applyBorder="0" applyAlignment="0">
      <alignment horizontal="center" vertical="center"/>
    </xf>
    <xf numFmtId="189" fontId="32" fillId="0" borderId="0" applyFont="0" applyFill="0" applyBorder="0" applyAlignment="0" applyProtection="0"/>
    <xf numFmtId="0" fontId="3" fillId="0" borderId="0"/>
    <xf numFmtId="0" fontId="39" fillId="3" borderId="0"/>
    <xf numFmtId="189" fontId="32" fillId="0" borderId="0" applyFont="0" applyFill="0" applyBorder="0" applyAlignment="0" applyProtection="0"/>
    <xf numFmtId="0" fontId="39" fillId="3" borderId="0"/>
    <xf numFmtId="0" fontId="39" fillId="3" borderId="0"/>
    <xf numFmtId="0" fontId="39" fillId="3" borderId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40" fillId="3" borderId="0"/>
    <xf numFmtId="0" fontId="39" fillId="3" borderId="0"/>
    <xf numFmtId="0" fontId="40" fillId="3" borderId="0"/>
    <xf numFmtId="0" fontId="40" fillId="3" borderId="0"/>
    <xf numFmtId="0" fontId="39" fillId="3" borderId="0"/>
    <xf numFmtId="189" fontId="32" fillId="0" borderId="0" applyFont="0" applyFill="0" applyBorder="0" applyAlignment="0" applyProtection="0"/>
    <xf numFmtId="0" fontId="39" fillId="3" borderId="0"/>
    <xf numFmtId="0" fontId="39" fillId="3" borderId="0"/>
    <xf numFmtId="189" fontId="32" fillId="0" borderId="0" applyFont="0" applyFill="0" applyBorder="0" applyAlignment="0" applyProtection="0"/>
    <xf numFmtId="0" fontId="39" fillId="3" borderId="0"/>
    <xf numFmtId="189" fontId="32" fillId="0" borderId="0" applyFont="0" applyFill="0" applyBorder="0" applyAlignment="0" applyProtection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3" fillId="3" borderId="0"/>
    <xf numFmtId="0" fontId="3" fillId="3" borderId="0"/>
    <xf numFmtId="0" fontId="3" fillId="3" borderId="0"/>
    <xf numFmtId="0" fontId="39" fillId="3" borderId="0"/>
    <xf numFmtId="0" fontId="39" fillId="3" borderId="0"/>
    <xf numFmtId="189" fontId="32" fillId="0" borderId="0" applyFont="0" applyFill="0" applyBorder="0" applyAlignment="0" applyProtection="0"/>
    <xf numFmtId="0" fontId="3" fillId="3" borderId="0"/>
    <xf numFmtId="189" fontId="32" fillId="0" borderId="0" applyFont="0" applyFill="0" applyBorder="0" applyAlignment="0" applyProtection="0"/>
    <xf numFmtId="0" fontId="39" fillId="3" borderId="0"/>
    <xf numFmtId="0" fontId="39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39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41" fillId="0" borderId="0" applyFont="0" applyFill="0" applyBorder="0" applyAlignment="0">
      <alignment horizontal="left"/>
    </xf>
    <xf numFmtId="189" fontId="32" fillId="0" borderId="0" applyFont="0" applyFill="0" applyBorder="0" applyAlignment="0" applyProtection="0"/>
    <xf numFmtId="0" fontId="40" fillId="3" borderId="0"/>
    <xf numFmtId="0" fontId="40" fillId="3" borderId="0"/>
    <xf numFmtId="0" fontId="40" fillId="3" borderId="0"/>
    <xf numFmtId="0" fontId="39" fillId="3" borderId="0"/>
    <xf numFmtId="189" fontId="32" fillId="0" borderId="0" applyFont="0" applyFill="0" applyBorder="0" applyAlignment="0" applyProtection="0"/>
    <xf numFmtId="0" fontId="39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39" fillId="3" borderId="0"/>
    <xf numFmtId="0" fontId="39" fillId="3" borderId="0"/>
    <xf numFmtId="0" fontId="39" fillId="3" borderId="0"/>
    <xf numFmtId="0" fontId="40" fillId="3" borderId="0"/>
    <xf numFmtId="0" fontId="39" fillId="3" borderId="0"/>
    <xf numFmtId="0" fontId="3" fillId="3" borderId="0"/>
    <xf numFmtId="0" fontId="39" fillId="3" borderId="0"/>
    <xf numFmtId="0" fontId="39" fillId="3" borderId="0"/>
    <xf numFmtId="0" fontId="39" fillId="3" borderId="0"/>
    <xf numFmtId="0" fontId="39" fillId="3" borderId="0"/>
    <xf numFmtId="0" fontId="27" fillId="0" borderId="0"/>
    <xf numFmtId="0" fontId="39" fillId="3" borderId="0"/>
    <xf numFmtId="0" fontId="39" fillId="3" borderId="0"/>
    <xf numFmtId="0" fontId="39" fillId="3" borderId="0"/>
    <xf numFmtId="0" fontId="39" fillId="3" borderId="0"/>
    <xf numFmtId="0" fontId="39" fillId="4" borderId="0"/>
    <xf numFmtId="0" fontId="39" fillId="3" borderId="0"/>
    <xf numFmtId="0" fontId="39" fillId="3" borderId="0"/>
    <xf numFmtId="0" fontId="42" fillId="0" borderId="4" applyNumberFormat="0" applyFont="0" applyBorder="0">
      <alignment horizontal="left" indent="2"/>
    </xf>
    <xf numFmtId="0" fontId="42" fillId="0" borderId="4" applyNumberFormat="0" applyFont="0" applyBorder="0">
      <alignment horizontal="left" indent="2"/>
    </xf>
    <xf numFmtId="0" fontId="41" fillId="0" borderId="0" applyFont="0" applyFill="0" applyBorder="0" applyAlignment="0">
      <alignment horizontal="left"/>
    </xf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5" borderId="17" applyFont="0" applyFill="0" applyAlignment="0">
      <alignment vertical="center" wrapText="1"/>
    </xf>
    <xf numFmtId="0" fontId="3" fillId="0" borderId="0"/>
    <xf numFmtId="9" fontId="46" fillId="0" borderId="0" applyBorder="0" applyAlignment="0" applyProtection="0"/>
    <xf numFmtId="0" fontId="47" fillId="3" borderId="0"/>
    <xf numFmtId="0" fontId="47" fillId="3" borderId="0"/>
    <xf numFmtId="0" fontId="47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0" fillId="3" borderId="0"/>
    <xf numFmtId="0" fontId="47" fillId="3" borderId="0"/>
    <xf numFmtId="0" fontId="40" fillId="3" borderId="0"/>
    <xf numFmtId="0" fontId="40" fillId="3" borderId="0"/>
    <xf numFmtId="0" fontId="47" fillId="3" borderId="0"/>
    <xf numFmtId="0" fontId="48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3" fillId="3" borderId="0"/>
    <xf numFmtId="0" fontId="3" fillId="3" borderId="0"/>
    <xf numFmtId="0" fontId="3" fillId="3" borderId="0"/>
    <xf numFmtId="0" fontId="47" fillId="3" borderId="0"/>
    <xf numFmtId="0" fontId="47" fillId="3" borderId="0"/>
    <xf numFmtId="0" fontId="3" fillId="3" borderId="0"/>
    <xf numFmtId="0" fontId="47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7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7" fillId="3" borderId="0"/>
    <xf numFmtId="0" fontId="47" fillId="3" borderId="0"/>
    <xf numFmtId="0" fontId="47" fillId="3" borderId="0"/>
    <xf numFmtId="0" fontId="40" fillId="3" borderId="0"/>
    <xf numFmtId="0" fontId="3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3" borderId="0"/>
    <xf numFmtId="0" fontId="47" fillId="4" borderId="0"/>
    <xf numFmtId="0" fontId="47" fillId="3" borderId="0"/>
    <xf numFmtId="0" fontId="47" fillId="3" borderId="0"/>
    <xf numFmtId="0" fontId="42" fillId="0" borderId="4" applyNumberFormat="0" applyFont="0" applyBorder="0" applyAlignment="0">
      <alignment horizontal="center"/>
    </xf>
    <xf numFmtId="0" fontId="42" fillId="0" borderId="4" applyNumberFormat="0" applyFont="0" applyBorder="0" applyAlignment="0">
      <alignment horizontal="center"/>
    </xf>
    <xf numFmtId="0" fontId="10" fillId="0" borderId="0"/>
    <xf numFmtId="0" fontId="49" fillId="6" borderId="0" applyNumberFormat="0" applyBorder="0" applyAlignment="0" applyProtection="0"/>
    <xf numFmtId="0" fontId="50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7" borderId="0" applyNumberFormat="0" applyBorder="0" applyAlignment="0" applyProtection="0"/>
    <xf numFmtId="0" fontId="49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9" borderId="0" applyNumberFormat="0" applyBorder="0" applyAlignment="0" applyProtection="0"/>
    <xf numFmtId="0" fontId="50" fillId="9" borderId="0" applyNumberFormat="0" applyBorder="0" applyAlignment="0" applyProtection="0"/>
    <xf numFmtId="0" fontId="49" fillId="10" borderId="0" applyNumberFormat="0" applyBorder="0" applyAlignment="0" applyProtection="0"/>
    <xf numFmtId="0" fontId="50" fillId="10" borderId="0" applyNumberFormat="0" applyBorder="0" applyAlignment="0" applyProtection="0"/>
    <xf numFmtId="0" fontId="49" fillId="11" borderId="0" applyNumberFormat="0" applyBorder="0" applyAlignment="0" applyProtection="0"/>
    <xf numFmtId="0" fontId="50" fillId="11" borderId="0" applyNumberFormat="0" applyBorder="0" applyAlignment="0" applyProtection="0"/>
    <xf numFmtId="0" fontId="3" fillId="0" borderId="0"/>
    <xf numFmtId="0" fontId="7" fillId="0" borderId="0"/>
    <xf numFmtId="0" fontId="51" fillId="0" borderId="0"/>
    <xf numFmtId="0" fontId="48" fillId="3" borderId="0"/>
    <xf numFmtId="0" fontId="48" fillId="3" borderId="0"/>
    <xf numFmtId="0" fontId="48" fillId="3" borderId="0"/>
    <xf numFmtId="0" fontId="52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0" fillId="3" borderId="0"/>
    <xf numFmtId="0" fontId="48" fillId="3" borderId="0"/>
    <xf numFmtId="0" fontId="40" fillId="3" borderId="0"/>
    <xf numFmtId="0" fontId="40" fillId="3" borderId="0"/>
    <xf numFmtId="0" fontId="48" fillId="3" borderId="0"/>
    <xf numFmtId="0" fontId="52" fillId="3" borderId="0"/>
    <xf numFmtId="0" fontId="48" fillId="3" borderId="0"/>
    <xf numFmtId="0" fontId="48" fillId="3" borderId="0"/>
    <xf numFmtId="0" fontId="48" fillId="3" borderId="0"/>
    <xf numFmtId="0" fontId="48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3" fillId="3" borderId="0"/>
    <xf numFmtId="0" fontId="3" fillId="3" borderId="0"/>
    <xf numFmtId="0" fontId="3" fillId="3" borderId="0"/>
    <xf numFmtId="0" fontId="48" fillId="3" borderId="0"/>
    <xf numFmtId="0" fontId="48" fillId="3" borderId="0"/>
    <xf numFmtId="0" fontId="3" fillId="3" borderId="0"/>
    <xf numFmtId="0" fontId="48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8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0" fillId="3" borderId="0"/>
    <xf numFmtId="0" fontId="48" fillId="3" borderId="0"/>
    <xf numFmtId="0" fontId="48" fillId="3" borderId="0"/>
    <xf numFmtId="0" fontId="48" fillId="3" borderId="0"/>
    <xf numFmtId="0" fontId="40" fillId="3" borderId="0"/>
    <xf numFmtId="0" fontId="3" fillId="3" borderId="0"/>
    <xf numFmtId="0" fontId="48" fillId="3" borderId="0"/>
    <xf numFmtId="0" fontId="48" fillId="3" borderId="0"/>
    <xf numFmtId="0" fontId="48" fillId="3" borderId="0"/>
    <xf numFmtId="0" fontId="48" fillId="3" borderId="0"/>
    <xf numFmtId="0" fontId="48" fillId="3" borderId="0"/>
    <xf numFmtId="0" fontId="48" fillId="3" borderId="0"/>
    <xf numFmtId="0" fontId="48" fillId="4" borderId="0"/>
    <xf numFmtId="0" fontId="48" fillId="3" borderId="0"/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3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53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3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0" fillId="0" borderId="0">
      <alignment wrapText="1"/>
    </xf>
    <xf numFmtId="0" fontId="3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49" fillId="12" borderId="0" applyNumberFormat="0" applyBorder="0" applyAlignment="0" applyProtection="0"/>
    <xf numFmtId="0" fontId="50" fillId="12" borderId="0" applyNumberFormat="0" applyBorder="0" applyAlignment="0" applyProtection="0"/>
    <xf numFmtId="0" fontId="49" fillId="13" borderId="0" applyNumberFormat="0" applyBorder="0" applyAlignment="0" applyProtection="0"/>
    <xf numFmtId="0" fontId="50" fillId="13" borderId="0" applyNumberFormat="0" applyBorder="0" applyAlignment="0" applyProtection="0"/>
    <xf numFmtId="0" fontId="49" fillId="14" borderId="0" applyNumberFormat="0" applyBorder="0" applyAlignment="0" applyProtection="0"/>
    <xf numFmtId="0" fontId="50" fillId="14" borderId="0" applyNumberFormat="0" applyBorder="0" applyAlignment="0" applyProtection="0"/>
    <xf numFmtId="0" fontId="49" fillId="9" borderId="0" applyNumberFormat="0" applyBorder="0" applyAlignment="0" applyProtection="0"/>
    <xf numFmtId="0" fontId="50" fillId="9" borderId="0" applyNumberFormat="0" applyBorder="0" applyAlignment="0" applyProtection="0"/>
    <xf numFmtId="0" fontId="49" fillId="12" borderId="0" applyNumberFormat="0" applyBorder="0" applyAlignment="0" applyProtection="0"/>
    <xf numFmtId="0" fontId="50" fillId="12" borderId="0" applyNumberFormat="0" applyBorder="0" applyAlignment="0" applyProtection="0"/>
    <xf numFmtId="0" fontId="49" fillId="15" borderId="0" applyNumberFormat="0" applyBorder="0" applyAlignment="0" applyProtection="0"/>
    <xf numFmtId="0" fontId="50" fillId="15" borderId="0" applyNumberFormat="0" applyBorder="0" applyAlignment="0" applyProtection="0"/>
    <xf numFmtId="0" fontId="24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4" fillId="16" borderId="0" applyNumberFormat="0" applyBorder="0" applyAlignment="0" applyProtection="0"/>
    <xf numFmtId="0" fontId="55" fillId="16" borderId="0" applyNumberFormat="0" applyBorder="0" applyAlignment="0" applyProtection="0"/>
    <xf numFmtId="0" fontId="54" fillId="13" borderId="0" applyNumberFormat="0" applyBorder="0" applyAlignment="0" applyProtection="0"/>
    <xf numFmtId="0" fontId="55" fillId="13" borderId="0" applyNumberFormat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7" borderId="0" applyNumberFormat="0" applyBorder="0" applyAlignment="0" applyProtection="0"/>
    <xf numFmtId="0" fontId="54" fillId="18" borderId="0" applyNumberFormat="0" applyBorder="0" applyAlignment="0" applyProtection="0"/>
    <xf numFmtId="0" fontId="55" fillId="18" borderId="0" applyNumberFormat="0" applyBorder="0" applyAlignment="0" applyProtection="0"/>
    <xf numFmtId="0" fontId="54" fillId="19" borderId="0" applyNumberFormat="0" applyBorder="0" applyAlignment="0" applyProtection="0"/>
    <xf numFmtId="0" fontId="55" fillId="19" borderId="0" applyNumberFormat="0" applyBorder="0" applyAlignment="0" applyProtection="0"/>
    <xf numFmtId="0" fontId="27" fillId="0" borderId="0"/>
    <xf numFmtId="0" fontId="27" fillId="0" borderId="0"/>
    <xf numFmtId="0" fontId="56" fillId="0" borderId="0"/>
    <xf numFmtId="0" fontId="56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8" fillId="21" borderId="0" applyNumberFormat="0" applyBorder="0" applyAlignment="0" applyProtection="0"/>
    <xf numFmtId="0" fontId="54" fillId="22" borderId="0" applyNumberFormat="0" applyBorder="0" applyAlignment="0" applyProtection="0"/>
    <xf numFmtId="0" fontId="55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8" fillId="25" borderId="0" applyNumberFormat="0" applyBorder="0" applyAlignment="0" applyProtection="0"/>
    <xf numFmtId="0" fontId="54" fillId="26" borderId="0" applyNumberFormat="0" applyBorder="0" applyAlignment="0" applyProtection="0"/>
    <xf numFmtId="0" fontId="55" fillId="26" borderId="0" applyNumberFormat="0" applyBorder="0" applyAlignment="0" applyProtection="0"/>
    <xf numFmtId="0" fontId="57" fillId="23" borderId="0" applyNumberFormat="0" applyBorder="0" applyAlignment="0" applyProtection="0"/>
    <xf numFmtId="0" fontId="57" fillId="27" borderId="0" applyNumberFormat="0" applyBorder="0" applyAlignment="0" applyProtection="0"/>
    <xf numFmtId="0" fontId="58" fillId="24" borderId="0" applyNumberFormat="0" applyBorder="0" applyAlignment="0" applyProtection="0"/>
    <xf numFmtId="0" fontId="54" fillId="28" borderId="0" applyNumberFormat="0" applyBorder="0" applyAlignment="0" applyProtection="0"/>
    <xf numFmtId="0" fontId="55" fillId="28" borderId="0" applyNumberFormat="0" applyBorder="0" applyAlignment="0" applyProtection="0"/>
    <xf numFmtId="0" fontId="57" fillId="20" borderId="0" applyNumberFormat="0" applyBorder="0" applyAlignment="0" applyProtection="0"/>
    <xf numFmtId="0" fontId="57" fillId="24" borderId="0" applyNumberFormat="0" applyBorder="0" applyAlignment="0" applyProtection="0"/>
    <xf numFmtId="0" fontId="58" fillId="24" borderId="0" applyNumberFormat="0" applyBorder="0" applyAlignment="0" applyProtection="0"/>
    <xf numFmtId="0" fontId="54" fillId="17" borderId="0" applyNumberFormat="0" applyBorder="0" applyAlignment="0" applyProtection="0"/>
    <xf numFmtId="0" fontId="55" fillId="17" borderId="0" applyNumberFormat="0" applyBorder="0" applyAlignment="0" applyProtection="0"/>
    <xf numFmtId="0" fontId="57" fillId="29" borderId="0" applyNumberFormat="0" applyBorder="0" applyAlignment="0" applyProtection="0"/>
    <xf numFmtId="0" fontId="57" fillId="20" borderId="0" applyNumberFormat="0" applyBorder="0" applyAlignment="0" applyProtection="0"/>
    <xf numFmtId="0" fontId="58" fillId="21" borderId="0" applyNumberFormat="0" applyBorder="0" applyAlignment="0" applyProtection="0"/>
    <xf numFmtId="0" fontId="54" fillId="18" borderId="0" applyNumberFormat="0" applyBorder="0" applyAlignment="0" applyProtection="0"/>
    <xf numFmtId="0" fontId="55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30" borderId="0" applyNumberFormat="0" applyBorder="0" applyAlignment="0" applyProtection="0"/>
    <xf numFmtId="0" fontId="58" fillId="30" borderId="0" applyNumberFormat="0" applyBorder="0" applyAlignment="0" applyProtection="0"/>
    <xf numFmtId="0" fontId="54" fillId="31" borderId="0" applyNumberFormat="0" applyBorder="0" applyAlignment="0" applyProtection="0"/>
    <xf numFmtId="0" fontId="55" fillId="31" borderId="0" applyNumberFormat="0" applyBorder="0" applyAlignment="0" applyProtection="0"/>
    <xf numFmtId="198" fontId="10" fillId="0" borderId="0" applyFont="0" applyFill="0" applyBorder="0" applyAlignment="0" applyProtection="0"/>
    <xf numFmtId="0" fontId="53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53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24" fillId="0" borderId="0"/>
    <xf numFmtId="0" fontId="7" fillId="0" borderId="0"/>
    <xf numFmtId="0" fontId="27" fillId="0" borderId="0"/>
    <xf numFmtId="0" fontId="27" fillId="0" borderId="0"/>
    <xf numFmtId="0" fontId="5" fillId="0" borderId="0">
      <alignment horizontal="center" wrapText="1"/>
      <protection locked="0"/>
    </xf>
    <xf numFmtId="0" fontId="59" fillId="0" borderId="0" applyNumberFormat="0" applyBorder="0" applyAlignment="0">
      <alignment horizontal="center"/>
    </xf>
    <xf numFmtId="202" fontId="60" fillId="0" borderId="0" applyFont="0" applyFill="0" applyBorder="0" applyAlignment="0" applyProtection="0"/>
    <xf numFmtId="0" fontId="53" fillId="0" borderId="0" applyFont="0" applyFill="0" applyBorder="0" applyAlignment="0" applyProtection="0"/>
    <xf numFmtId="202" fontId="61" fillId="0" borderId="0" applyFont="0" applyFill="0" applyBorder="0" applyAlignment="0" applyProtection="0"/>
    <xf numFmtId="203" fontId="10" fillId="0" borderId="0" applyFont="0" applyFill="0" applyBorder="0" applyAlignment="0" applyProtection="0"/>
    <xf numFmtId="0" fontId="53" fillId="0" borderId="0" applyFont="0" applyFill="0" applyBorder="0" applyAlignment="0" applyProtection="0"/>
    <xf numFmtId="204" fontId="6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62" fillId="0" borderId="0"/>
    <xf numFmtId="205" fontId="17" fillId="0" borderId="0"/>
    <xf numFmtId="0" fontId="63" fillId="7" borderId="0" applyNumberFormat="0" applyBorder="0" applyAlignment="0" applyProtection="0"/>
    <xf numFmtId="0" fontId="64" fillId="7" borderId="0" applyNumberFormat="0" applyBorder="0" applyAlignment="0" applyProtection="0"/>
    <xf numFmtId="0" fontId="65" fillId="0" borderId="0"/>
    <xf numFmtId="0" fontId="66" fillId="0" borderId="0"/>
    <xf numFmtId="0" fontId="10" fillId="0" borderId="0"/>
    <xf numFmtId="0" fontId="67" fillId="0" borderId="0" applyNumberFormat="0" applyFill="0" applyBorder="0" applyAlignment="0" applyProtection="0"/>
    <xf numFmtId="0" fontId="68" fillId="0" borderId="0">
      <alignment horizontal="center"/>
    </xf>
    <xf numFmtId="0" fontId="53" fillId="0" borderId="0"/>
    <xf numFmtId="0" fontId="30" fillId="0" borderId="0"/>
    <xf numFmtId="0" fontId="60" fillId="0" borderId="0"/>
    <xf numFmtId="0" fontId="53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206" fontId="10" fillId="0" borderId="0" applyFill="0" applyBorder="0" applyAlignment="0"/>
    <xf numFmtId="207" fontId="74" fillId="0" borderId="0" applyFill="0" applyBorder="0" applyAlignment="0"/>
    <xf numFmtId="208" fontId="74" fillId="0" borderId="0" applyFill="0" applyBorder="0" applyAlignment="0"/>
    <xf numFmtId="209" fontId="10" fillId="0" borderId="0" applyFill="0" applyBorder="0" applyAlignment="0"/>
    <xf numFmtId="210" fontId="10" fillId="0" borderId="0" applyFill="0" applyBorder="0" applyAlignment="0"/>
    <xf numFmtId="191" fontId="74" fillId="0" borderId="0" applyFill="0" applyBorder="0" applyAlignment="0"/>
    <xf numFmtId="211" fontId="10" fillId="0" borderId="0" applyFill="0" applyBorder="0" applyAlignment="0"/>
    <xf numFmtId="207" fontId="74" fillId="0" borderId="0" applyFill="0" applyBorder="0" applyAlignment="0"/>
    <xf numFmtId="0" fontId="75" fillId="32" borderId="18" applyNumberFormat="0" applyAlignment="0" applyProtection="0"/>
    <xf numFmtId="0" fontId="76" fillId="32" borderId="18" applyNumberFormat="0" applyAlignment="0" applyProtection="0"/>
    <xf numFmtId="0" fontId="77" fillId="0" borderId="0"/>
    <xf numFmtId="212" fontId="23" fillId="0" borderId="0" applyFont="0" applyFill="0" applyBorder="0" applyAlignment="0" applyProtection="0"/>
    <xf numFmtId="0" fontId="78" fillId="33" borderId="19" applyNumberFormat="0" applyAlignment="0" applyProtection="0"/>
    <xf numFmtId="0" fontId="79" fillId="33" borderId="19" applyNumberFormat="0" applyAlignment="0" applyProtection="0"/>
    <xf numFmtId="173" fontId="80" fillId="0" borderId="0" applyFont="0" applyFill="0" applyBorder="0" applyAlignment="0" applyProtection="0"/>
    <xf numFmtId="1" fontId="81" fillId="0" borderId="11" applyBorder="0"/>
    <xf numFmtId="0" fontId="82" fillId="0" borderId="12" applyNumberFormat="0" applyFill="0" applyProtection="0">
      <alignment horizontal="center"/>
    </xf>
    <xf numFmtId="213" fontId="83" fillId="0" borderId="0"/>
    <xf numFmtId="213" fontId="83" fillId="0" borderId="0"/>
    <xf numFmtId="213" fontId="83" fillId="0" borderId="0"/>
    <xf numFmtId="213" fontId="83" fillId="0" borderId="0"/>
    <xf numFmtId="213" fontId="83" fillId="0" borderId="0"/>
    <xf numFmtId="213" fontId="83" fillId="0" borderId="0"/>
    <xf numFmtId="213" fontId="83" fillId="0" borderId="0"/>
    <xf numFmtId="213" fontId="83" fillId="0" borderId="0"/>
    <xf numFmtId="191" fontId="7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57" fillId="0" borderId="0" applyFont="0" applyFill="0" applyBorder="0" applyAlignment="0" applyProtection="0"/>
    <xf numFmtId="214" fontId="57" fillId="0" borderId="0" applyFont="0" applyFill="0" applyBorder="0" applyAlignment="0" applyProtection="0"/>
    <xf numFmtId="215" fontId="27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16" fontId="7" fillId="0" borderId="0"/>
    <xf numFmtId="37" fontId="37" fillId="0" borderId="0" applyFont="0" applyFill="0" applyBorder="0" applyAlignment="0" applyProtection="0"/>
    <xf numFmtId="207" fontId="37" fillId="0" borderId="0" applyFont="0" applyFill="0" applyBorder="0" applyAlignment="0" applyProtection="0"/>
    <xf numFmtId="39" fontId="37" fillId="0" borderId="0" applyFont="0" applyFill="0" applyBorder="0" applyAlignment="0" applyProtection="0"/>
    <xf numFmtId="3" fontId="3" fillId="0" borderId="0" applyFont="0" applyFill="0" applyBorder="0" applyAlignment="0" applyProtection="0"/>
    <xf numFmtId="170" fontId="10" fillId="0" borderId="10">
      <alignment vertical="center" wrapText="1"/>
    </xf>
    <xf numFmtId="0" fontId="86" fillId="0" borderId="0">
      <alignment horizont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217" fontId="30" fillId="0" borderId="0" applyFont="0" applyFill="0" applyBorder="0" applyAlignment="0" applyProtection="0"/>
    <xf numFmtId="218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207" fontId="74" fillId="0" borderId="0" applyFont="0" applyFill="0" applyBorder="0" applyAlignment="0" applyProtection="0"/>
    <xf numFmtId="16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/>
    <xf numFmtId="221" fontId="10" fillId="0" borderId="20"/>
    <xf numFmtId="0" fontId="89" fillId="3" borderId="0" applyNumberFormat="0" applyFont="0" applyFill="0" applyBorder="0" applyProtection="0">
      <alignment horizontal="left"/>
    </xf>
    <xf numFmtId="0" fontId="3" fillId="0" borderId="0" applyFont="0" applyFill="0" applyBorder="0" applyAlignment="0" applyProtection="0"/>
    <xf numFmtId="14" fontId="29" fillId="0" borderId="0" applyFill="0" applyBorder="0" applyAlignment="0"/>
    <xf numFmtId="0" fontId="90" fillId="0" borderId="0" applyProtection="0"/>
    <xf numFmtId="0" fontId="9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2" fontId="10" fillId="0" borderId="0"/>
    <xf numFmtId="223" fontId="15" fillId="0" borderId="4"/>
    <xf numFmtId="224" fontId="17" fillId="0" borderId="0" applyFont="0" applyFill="0" applyBorder="0" applyAlignment="0" applyProtection="0"/>
    <xf numFmtId="225" fontId="3" fillId="0" borderId="0" applyFont="0" applyFill="0" applyBorder="0" applyAlignment="0" applyProtection="0"/>
    <xf numFmtId="226" fontId="3" fillId="0" borderId="0"/>
    <xf numFmtId="227" fontId="15" fillId="0" borderId="0"/>
    <xf numFmtId="3" fontId="56" fillId="0" borderId="0">
      <alignment horizontal="right"/>
    </xf>
    <xf numFmtId="168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9" fontId="92" fillId="0" borderId="0" applyFont="0" applyFill="0" applyBorder="0" applyAlignment="0" applyProtection="0"/>
    <xf numFmtId="228" fontId="3" fillId="0" borderId="0" applyFont="0" applyFill="0" applyBorder="0" applyAlignment="0" applyProtection="0"/>
    <xf numFmtId="230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31" fontId="10" fillId="0" borderId="0" applyFont="0" applyFill="0" applyBorder="0" applyAlignment="0" applyProtection="0"/>
    <xf numFmtId="231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233" fontId="10" fillId="0" borderId="0" applyFont="0" applyFill="0" applyBorder="0" applyAlignment="0" applyProtection="0"/>
    <xf numFmtId="233" fontId="10" fillId="0" borderId="0" applyFont="0" applyFill="0" applyBorder="0" applyAlignment="0" applyProtection="0"/>
    <xf numFmtId="234" fontId="10" fillId="0" borderId="0" applyFont="0" applyFill="0" applyBorder="0" applyAlignment="0" applyProtection="0"/>
    <xf numFmtId="234" fontId="10" fillId="0" borderId="0" applyFont="0" applyFill="0" applyBorder="0" applyAlignment="0" applyProtection="0"/>
    <xf numFmtId="41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229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235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236" fontId="92" fillId="0" borderId="0" applyFont="0" applyFill="0" applyBorder="0" applyAlignment="0" applyProtection="0"/>
    <xf numFmtId="235" fontId="3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237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235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238" fontId="10" fillId="0" borderId="0" applyFont="0" applyFill="0" applyBorder="0" applyAlignment="0" applyProtection="0"/>
    <xf numFmtId="238" fontId="10" fillId="0" borderId="0" applyFont="0" applyFill="0" applyBorder="0" applyAlignment="0" applyProtection="0"/>
    <xf numFmtId="239" fontId="10" fillId="0" borderId="0" applyFont="0" applyFill="0" applyBorder="0" applyAlignment="0" applyProtection="0"/>
    <xf numFmtId="239" fontId="10" fillId="0" borderId="0" applyFont="0" applyFill="0" applyBorder="0" applyAlignment="0" applyProtection="0"/>
    <xf numFmtId="43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79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236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2" fontId="92" fillId="0" borderId="0" applyFont="0" applyFill="0" applyBorder="0" applyAlignment="0" applyProtection="0"/>
    <xf numFmtId="170" fontId="92" fillId="0" borderId="0" applyFont="0" applyFill="0" applyBorder="0" applyAlignment="0" applyProtection="0"/>
    <xf numFmtId="3" fontId="10" fillId="0" borderId="0" applyFont="0" applyBorder="0" applyAlignment="0"/>
    <xf numFmtId="0" fontId="93" fillId="0" borderId="0" applyNumberFormat="0" applyFill="0" applyBorder="0" applyAlignment="0" applyProtection="0"/>
    <xf numFmtId="3" fontId="10" fillId="0" borderId="0" applyBorder="0" applyAlignment="0"/>
    <xf numFmtId="0" fontId="6" fillId="0" borderId="0">
      <alignment vertical="center"/>
    </xf>
    <xf numFmtId="0" fontId="94" fillId="34" borderId="0" applyNumberFormat="0" applyBorder="0" applyAlignment="0" applyProtection="0"/>
    <xf numFmtId="0" fontId="94" fillId="35" borderId="0" applyNumberFormat="0" applyBorder="0" applyAlignment="0" applyProtection="0"/>
    <xf numFmtId="0" fontId="94" fillId="35" borderId="0" applyNumberFormat="0" applyBorder="0" applyAlignment="0" applyProtection="0"/>
    <xf numFmtId="191" fontId="74" fillId="0" borderId="0" applyFill="0" applyBorder="0" applyAlignment="0"/>
    <xf numFmtId="207" fontId="74" fillId="0" borderId="0" applyFill="0" applyBorder="0" applyAlignment="0"/>
    <xf numFmtId="191" fontId="74" fillId="0" borderId="0" applyFill="0" applyBorder="0" applyAlignment="0"/>
    <xf numFmtId="211" fontId="10" fillId="0" borderId="0" applyFill="0" applyBorder="0" applyAlignment="0"/>
    <xf numFmtId="207" fontId="74" fillId="0" borderId="0" applyFill="0" applyBorder="0" applyAlignment="0"/>
    <xf numFmtId="0" fontId="95" fillId="0" borderId="0" applyNumberFormat="0" applyAlignment="0">
      <alignment horizontal="left"/>
    </xf>
    <xf numFmtId="0" fontId="3" fillId="0" borderId="0"/>
    <xf numFmtId="240" fontId="96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3" fontId="10" fillId="0" borderId="0" applyFont="0" applyBorder="0" applyAlignment="0"/>
    <xf numFmtId="3" fontId="10" fillId="0" borderId="0" applyBorder="0" applyAlignment="0"/>
    <xf numFmtId="2" fontId="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Protection="0">
      <alignment vertical="center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41" fontId="105" fillId="0" borderId="21" applyNumberFormat="0" applyFill="0" applyBorder="0" applyAlignment="0" applyProtection="0"/>
    <xf numFmtId="0" fontId="106" fillId="0" borderId="0" applyNumberFormat="0" applyFill="0" applyBorder="0" applyAlignment="0" applyProtection="0"/>
    <xf numFmtId="0" fontId="7" fillId="0" borderId="0"/>
    <xf numFmtId="0" fontId="107" fillId="0" borderId="0">
      <alignment vertical="top" wrapText="1"/>
    </xf>
    <xf numFmtId="3" fontId="10" fillId="36" borderId="22">
      <alignment horizontal="right" vertical="top" wrapText="1"/>
    </xf>
    <xf numFmtId="0" fontId="108" fillId="8" borderId="0" applyNumberFormat="0" applyBorder="0" applyAlignment="0" applyProtection="0"/>
    <xf numFmtId="0" fontId="109" fillId="8" borderId="0" applyNumberFormat="0" applyBorder="0" applyAlignment="0" applyProtection="0"/>
    <xf numFmtId="38" fontId="110" fillId="3" borderId="0" applyNumberFormat="0" applyBorder="0" applyAlignment="0" applyProtection="0"/>
    <xf numFmtId="242" fontId="111" fillId="3" borderId="0" applyBorder="0" applyProtection="0"/>
    <xf numFmtId="185" fontId="10" fillId="37" borderId="10" applyBorder="0">
      <alignment horizontal="center"/>
    </xf>
    <xf numFmtId="0" fontId="112" fillId="0" borderId="10" applyNumberFormat="0" applyFill="0" applyBorder="0" applyAlignment="0" applyProtection="0">
      <alignment horizontal="center" vertical="center"/>
    </xf>
    <xf numFmtId="0" fontId="112" fillId="0" borderId="10" applyNumberFormat="0" applyFill="0" applyBorder="0" applyAlignment="0" applyProtection="0">
      <alignment horizontal="center" vertical="center"/>
    </xf>
    <xf numFmtId="243" fontId="15" fillId="37" borderId="10" applyBorder="0">
      <alignment horizontal="center"/>
    </xf>
    <xf numFmtId="185" fontId="10" fillId="37" borderId="10" applyBorder="0">
      <alignment horizontal="center"/>
    </xf>
    <xf numFmtId="243" fontId="15" fillId="37" borderId="10" applyBorder="0">
      <alignment horizontal="center"/>
    </xf>
    <xf numFmtId="244" fontId="10" fillId="37" borderId="10" applyBorder="0">
      <alignment horizontal="center"/>
    </xf>
    <xf numFmtId="185" fontId="10" fillId="37" borderId="10" applyBorder="0">
      <alignment horizontal="center"/>
    </xf>
    <xf numFmtId="243" fontId="15" fillId="37" borderId="10" applyBorder="0">
      <alignment horizontal="center"/>
    </xf>
    <xf numFmtId="244" fontId="10" fillId="37" borderId="10" applyBorder="0">
      <alignment horizontal="center"/>
    </xf>
    <xf numFmtId="244" fontId="10" fillId="37" borderId="10" applyBorder="0">
      <alignment horizontal="center"/>
    </xf>
    <xf numFmtId="185" fontId="10" fillId="37" borderId="10" applyBorder="0">
      <alignment horizontal="center"/>
    </xf>
    <xf numFmtId="0" fontId="112" fillId="0" borderId="10" applyNumberFormat="0" applyFill="0" applyBorder="0" applyAlignment="0" applyProtection="0">
      <alignment horizontal="center" vertical="center"/>
    </xf>
    <xf numFmtId="0" fontId="113" fillId="0" borderId="0" applyNumberFormat="0" applyFont="0" applyBorder="0" applyAlignment="0">
      <alignment horizontal="left" vertical="center"/>
    </xf>
    <xf numFmtId="0" fontId="114" fillId="38" borderId="0"/>
    <xf numFmtId="0" fontId="115" fillId="0" borderId="0">
      <alignment horizontal="left"/>
    </xf>
    <xf numFmtId="0" fontId="116" fillId="0" borderId="23" applyNumberFormat="0" applyAlignment="0" applyProtection="0">
      <alignment horizontal="left" vertical="center"/>
    </xf>
    <xf numFmtId="0" fontId="116" fillId="0" borderId="6">
      <alignment horizontal="left" vertical="center"/>
    </xf>
    <xf numFmtId="245" fontId="117" fillId="39" borderId="0">
      <alignment horizontal="left" vertical="top"/>
    </xf>
    <xf numFmtId="0" fontId="118" fillId="0" borderId="0" applyNumberFormat="0" applyFill="0" applyBorder="0" applyAlignment="0" applyProtection="0"/>
    <xf numFmtId="0" fontId="119" fillId="0" borderId="24" applyNumberFormat="0" applyFill="0" applyAlignment="0" applyProtection="0"/>
    <xf numFmtId="0" fontId="116" fillId="0" borderId="0" applyNumberFormat="0" applyFill="0" applyBorder="0" applyAlignment="0" applyProtection="0"/>
    <xf numFmtId="0" fontId="120" fillId="0" borderId="25" applyNumberFormat="0" applyFill="0" applyAlignment="0" applyProtection="0"/>
    <xf numFmtId="0" fontId="121" fillId="0" borderId="26" applyNumberFormat="0" applyFill="0" applyAlignment="0" applyProtection="0"/>
    <xf numFmtId="0" fontId="122" fillId="0" borderId="26" applyNumberFormat="0" applyFill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246" fontId="123" fillId="0" borderId="0">
      <protection locked="0"/>
    </xf>
    <xf numFmtId="246" fontId="123" fillId="0" borderId="0">
      <protection locked="0"/>
    </xf>
    <xf numFmtId="0" fontId="124" fillId="0" borderId="27">
      <alignment horizontal="center"/>
    </xf>
    <xf numFmtId="0" fontId="124" fillId="0" borderId="0">
      <alignment horizontal="center"/>
    </xf>
    <xf numFmtId="164" fontId="68" fillId="40" borderId="4" applyNumberFormat="0" applyAlignment="0">
      <alignment horizontal="left" vertical="top"/>
    </xf>
    <xf numFmtId="0" fontId="27" fillId="0" borderId="0"/>
    <xf numFmtId="49" fontId="125" fillId="0" borderId="4">
      <alignment vertical="center"/>
    </xf>
    <xf numFmtId="0" fontId="7" fillId="0" borderId="0"/>
    <xf numFmtId="0" fontId="126" fillId="0" borderId="0" applyNumberFormat="0" applyFill="0" applyBorder="0" applyAlignment="0" applyProtection="0">
      <alignment vertical="top"/>
      <protection locked="0"/>
    </xf>
    <xf numFmtId="41" fontId="10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27" fillId="0" borderId="0"/>
    <xf numFmtId="247" fontId="128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27" fillId="0" borderId="0"/>
    <xf numFmtId="0" fontId="130" fillId="39" borderId="0">
      <alignment horizontal="left" wrapText="1" indent="2"/>
    </xf>
    <xf numFmtId="10" fontId="110" fillId="39" borderId="4" applyNumberFormat="0" applyBorder="0" applyAlignment="0" applyProtection="0"/>
    <xf numFmtId="0" fontId="131" fillId="11" borderId="18" applyNumberFormat="0" applyAlignment="0" applyProtection="0"/>
    <xf numFmtId="0" fontId="131" fillId="11" borderId="18" applyNumberFormat="0" applyAlignment="0" applyProtection="0"/>
    <xf numFmtId="0" fontId="3" fillId="41" borderId="0"/>
    <xf numFmtId="0" fontId="132" fillId="0" borderId="0" applyBorder="0"/>
    <xf numFmtId="2" fontId="133" fillId="0" borderId="13" applyBorder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41" fontId="10" fillId="0" borderId="0" applyFont="0" applyFill="0" applyBorder="0" applyAlignment="0" applyProtection="0"/>
    <xf numFmtId="0" fontId="10" fillId="0" borderId="0"/>
    <xf numFmtId="0" fontId="5" fillId="0" borderId="28">
      <alignment horizontal="centerContinuous"/>
    </xf>
    <xf numFmtId="2" fontId="137" fillId="0" borderId="0" applyNumberFormat="0" applyFill="0">
      <alignment horizontal="center"/>
    </xf>
    <xf numFmtId="175" fontId="10" fillId="42" borderId="22">
      <alignment vertical="top" wrapText="1"/>
    </xf>
    <xf numFmtId="0" fontId="24" fillId="0" borderId="0"/>
    <xf numFmtId="0" fontId="24" fillId="0" borderId="0"/>
    <xf numFmtId="0" fontId="10" fillId="0" borderId="0"/>
    <xf numFmtId="0" fontId="56" fillId="0" borderId="0"/>
    <xf numFmtId="0" fontId="7" fillId="0" borderId="0" applyNumberFormat="0" applyFont="0" applyFill="0" applyBorder="0" applyProtection="0">
      <alignment horizontal="left" vertical="center"/>
    </xf>
    <xf numFmtId="0" fontId="135" fillId="0" borderId="0" applyNumberFormat="0" applyFill="0" applyBorder="0" applyAlignment="0" applyProtection="0">
      <alignment vertical="top"/>
      <protection locked="0"/>
    </xf>
    <xf numFmtId="191" fontId="74" fillId="0" borderId="0" applyFill="0" applyBorder="0" applyAlignment="0"/>
    <xf numFmtId="207" fontId="74" fillId="0" borderId="0" applyFill="0" applyBorder="0" applyAlignment="0"/>
    <xf numFmtId="191" fontId="74" fillId="0" borderId="0" applyFill="0" applyBorder="0" applyAlignment="0"/>
    <xf numFmtId="211" fontId="10" fillId="0" borderId="0" applyFill="0" applyBorder="0" applyAlignment="0"/>
    <xf numFmtId="207" fontId="74" fillId="0" borderId="0" applyFill="0" applyBorder="0" applyAlignment="0"/>
    <xf numFmtId="0" fontId="138" fillId="0" borderId="29" applyNumberFormat="0" applyFill="0" applyAlignment="0" applyProtection="0"/>
    <xf numFmtId="0" fontId="139" fillId="0" borderId="29" applyNumberFormat="0" applyFill="0" applyAlignment="0" applyProtection="0"/>
    <xf numFmtId="0" fontId="3" fillId="43" borderId="0"/>
    <xf numFmtId="221" fontId="140" fillId="0" borderId="1" applyNumberFormat="0" applyFont="0" applyFill="0" applyBorder="0">
      <alignment horizontal="center"/>
    </xf>
    <xf numFmtId="38" fontId="24" fillId="0" borderId="0" applyFont="0" applyFill="0" applyBorder="0" applyAlignment="0" applyProtection="0"/>
    <xf numFmtId="4" fontId="74" fillId="0" borderId="0" applyFont="0" applyFill="0" applyBorder="0" applyAlignment="0" applyProtection="0"/>
    <xf numFmtId="248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41" fillId="0" borderId="2"/>
    <xf numFmtId="0" fontId="142" fillId="0" borderId="27"/>
    <xf numFmtId="250" fontId="143" fillId="0" borderId="1"/>
    <xf numFmtId="176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51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0" fontId="3" fillId="0" borderId="0"/>
    <xf numFmtId="0" fontId="90" fillId="0" borderId="0" applyNumberFormat="0" applyFont="0" applyFill="0" applyAlignment="0"/>
    <xf numFmtId="0" fontId="10" fillId="0" borderId="0" applyNumberFormat="0" applyFill="0" applyAlignment="0"/>
    <xf numFmtId="0" fontId="144" fillId="44" borderId="0" applyNumberFormat="0" applyBorder="0" applyAlignment="0" applyProtection="0"/>
    <xf numFmtId="0" fontId="145" fillId="44" borderId="0" applyNumberFormat="0" applyBorder="0" applyAlignment="0" applyProtection="0"/>
    <xf numFmtId="0" fontId="30" fillId="0" borderId="4"/>
    <xf numFmtId="0" fontId="7" fillId="0" borderId="0"/>
    <xf numFmtId="0" fontId="30" fillId="0" borderId="4"/>
    <xf numFmtId="0" fontId="15" fillId="0" borderId="2" applyNumberFormat="0" applyAlignment="0">
      <alignment horizontal="center"/>
    </xf>
    <xf numFmtId="37" fontId="146" fillId="0" borderId="0"/>
    <xf numFmtId="0" fontId="147" fillId="0" borderId="4" applyNumberFormat="0" applyFont="0" applyFill="0" applyBorder="0" applyAlignment="0">
      <alignment horizontal="center"/>
    </xf>
    <xf numFmtId="0" fontId="148" fillId="0" borderId="0"/>
    <xf numFmtId="0" fontId="34" fillId="0" borderId="0"/>
    <xf numFmtId="0" fontId="2" fillId="0" borderId="0"/>
    <xf numFmtId="0" fontId="80" fillId="0" borderId="0"/>
    <xf numFmtId="0" fontId="80" fillId="0" borderId="0"/>
    <xf numFmtId="0" fontId="10" fillId="0" borderId="0"/>
    <xf numFmtId="0" fontId="84" fillId="0" borderId="0"/>
    <xf numFmtId="0" fontId="27" fillId="0" borderId="0"/>
    <xf numFmtId="0" fontId="27" fillId="0" borderId="0"/>
    <xf numFmtId="0" fontId="84" fillId="0" borderId="0"/>
    <xf numFmtId="0" fontId="10" fillId="0" borderId="0"/>
    <xf numFmtId="0" fontId="149" fillId="0" borderId="0"/>
    <xf numFmtId="0" fontId="57" fillId="0" borderId="0"/>
    <xf numFmtId="0" fontId="10" fillId="0" borderId="0"/>
    <xf numFmtId="0" fontId="150" fillId="0" borderId="0" applyAlignment="0">
      <alignment vertical="center"/>
    </xf>
    <xf numFmtId="0" fontId="151" fillId="0" borderId="0"/>
    <xf numFmtId="0" fontId="10" fillId="0" borderId="0"/>
    <xf numFmtId="0" fontId="15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36" fillId="0" borderId="0" applyFont="0"/>
    <xf numFmtId="0" fontId="74" fillId="45" borderId="0"/>
    <xf numFmtId="0" fontId="92" fillId="0" borderId="0"/>
    <xf numFmtId="0" fontId="27" fillId="46" borderId="30" applyNumberFormat="0" applyFont="0" applyAlignment="0" applyProtection="0"/>
    <xf numFmtId="0" fontId="50" fillId="46" borderId="30" applyNumberFormat="0" applyFont="0" applyAlignment="0" applyProtection="0"/>
    <xf numFmtId="253" fontId="153" fillId="0" borderId="0" applyFont="0" applyFill="0" applyBorder="0" applyProtection="0">
      <alignment vertical="top" wrapText="1"/>
    </xf>
    <xf numFmtId="0" fontId="15" fillId="0" borderId="0"/>
    <xf numFmtId="43" fontId="154" fillId="0" borderId="0" applyFont="0" applyFill="0" applyBorder="0" applyAlignment="0" applyProtection="0"/>
    <xf numFmtId="41" fontId="15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156" fillId="32" borderId="31" applyNumberFormat="0" applyAlignment="0" applyProtection="0"/>
    <xf numFmtId="0" fontId="157" fillId="32" borderId="31" applyNumberFormat="0" applyAlignment="0" applyProtection="0"/>
    <xf numFmtId="173" fontId="158" fillId="0" borderId="2" applyFont="0" applyBorder="0" applyAlignment="0"/>
    <xf numFmtId="229" fontId="159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210" fontId="10" fillId="0" borderId="0" applyFont="0" applyFill="0" applyBorder="0" applyAlignment="0" applyProtection="0"/>
    <xf numFmtId="25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52" fillId="0" borderId="0" applyFont="0" applyFill="0" applyBorder="0" applyAlignment="0" applyProtection="0"/>
    <xf numFmtId="9" fontId="24" fillId="0" borderId="32" applyNumberFormat="0" applyBorder="0"/>
    <xf numFmtId="0" fontId="7" fillId="0" borderId="0"/>
    <xf numFmtId="191" fontId="74" fillId="0" borderId="0" applyFill="0" applyBorder="0" applyAlignment="0"/>
    <xf numFmtId="207" fontId="74" fillId="0" borderId="0" applyFill="0" applyBorder="0" applyAlignment="0"/>
    <xf numFmtId="191" fontId="74" fillId="0" borderId="0" applyFill="0" applyBorder="0" applyAlignment="0"/>
    <xf numFmtId="211" fontId="10" fillId="0" borderId="0" applyFill="0" applyBorder="0" applyAlignment="0"/>
    <xf numFmtId="207" fontId="74" fillId="0" borderId="0" applyFill="0" applyBorder="0" applyAlignment="0"/>
    <xf numFmtId="164" fontId="160" fillId="0" borderId="0"/>
    <xf numFmtId="0" fontId="24" fillId="0" borderId="0" applyNumberFormat="0" applyFont="0" applyFill="0" applyBorder="0" applyAlignment="0" applyProtection="0">
      <alignment horizontal="left"/>
    </xf>
    <xf numFmtId="0" fontId="161" fillId="0" borderId="27">
      <alignment horizontal="center"/>
    </xf>
    <xf numFmtId="0" fontId="3" fillId="0" borderId="0"/>
    <xf numFmtId="0" fontId="27" fillId="0" borderId="0"/>
    <xf numFmtId="1" fontId="3" fillId="0" borderId="9" applyNumberFormat="0" applyFill="0" applyAlignment="0" applyProtection="0">
      <alignment horizontal="center" vertical="center"/>
    </xf>
    <xf numFmtId="0" fontId="162" fillId="47" borderId="0" applyNumberFormat="0" applyFont="0" applyBorder="0" applyAlignment="0">
      <alignment horizontal="center"/>
    </xf>
    <xf numFmtId="0" fontId="15" fillId="0" borderId="0">
      <alignment horizontal="center"/>
    </xf>
    <xf numFmtId="255" fontId="3" fillId="0" borderId="0" applyNumberFormat="0" applyFill="0" applyBorder="0" applyAlignment="0" applyProtection="0">
      <alignment horizontal="left"/>
    </xf>
    <xf numFmtId="0" fontId="13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7" fillId="0" borderId="0"/>
    <xf numFmtId="0" fontId="27" fillId="0" borderId="0"/>
    <xf numFmtId="168" fontId="2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" fontId="23" fillId="0" borderId="33">
      <alignment horizontal="right" wrapText="1"/>
    </xf>
    <xf numFmtId="4" fontId="163" fillId="48" borderId="34" applyNumberFormat="0" applyProtection="0">
      <alignment vertical="center"/>
    </xf>
    <xf numFmtId="4" fontId="164" fillId="48" borderId="34" applyNumberFormat="0" applyProtection="0">
      <alignment vertical="center"/>
    </xf>
    <xf numFmtId="4" fontId="165" fillId="48" borderId="34" applyNumberFormat="0" applyProtection="0">
      <alignment horizontal="left" vertical="center" indent="1"/>
    </xf>
    <xf numFmtId="4" fontId="165" fillId="49" borderId="0" applyNumberFormat="0" applyProtection="0">
      <alignment horizontal="left" vertical="center" indent="1"/>
    </xf>
    <xf numFmtId="4" fontId="165" fillId="50" borderId="34" applyNumberFormat="0" applyProtection="0">
      <alignment horizontal="right" vertical="center"/>
    </xf>
    <xf numFmtId="4" fontId="165" fillId="51" borderId="34" applyNumberFormat="0" applyProtection="0">
      <alignment horizontal="right" vertical="center"/>
    </xf>
    <xf numFmtId="4" fontId="165" fillId="52" borderId="34" applyNumberFormat="0" applyProtection="0">
      <alignment horizontal="right" vertical="center"/>
    </xf>
    <xf numFmtId="4" fontId="165" fillId="53" borderId="34" applyNumberFormat="0" applyProtection="0">
      <alignment horizontal="right" vertical="center"/>
    </xf>
    <xf numFmtId="4" fontId="165" fillId="54" borderId="34" applyNumberFormat="0" applyProtection="0">
      <alignment horizontal="right" vertical="center"/>
    </xf>
    <xf numFmtId="4" fontId="165" fillId="55" borderId="34" applyNumberFormat="0" applyProtection="0">
      <alignment horizontal="right" vertical="center"/>
    </xf>
    <xf numFmtId="4" fontId="165" fillId="56" borderId="34" applyNumberFormat="0" applyProtection="0">
      <alignment horizontal="right" vertical="center"/>
    </xf>
    <xf numFmtId="4" fontId="165" fillId="57" borderId="34" applyNumberFormat="0" applyProtection="0">
      <alignment horizontal="right" vertical="center"/>
    </xf>
    <xf numFmtId="4" fontId="165" fillId="58" borderId="34" applyNumberFormat="0" applyProtection="0">
      <alignment horizontal="right" vertical="center"/>
    </xf>
    <xf numFmtId="4" fontId="163" fillId="59" borderId="35" applyNumberFormat="0" applyProtection="0">
      <alignment horizontal="left" vertical="center" indent="1"/>
    </xf>
    <xf numFmtId="4" fontId="163" fillId="60" borderId="0" applyNumberFormat="0" applyProtection="0">
      <alignment horizontal="left" vertical="center" indent="1"/>
    </xf>
    <xf numFmtId="4" fontId="163" fillId="49" borderId="0" applyNumberFormat="0" applyProtection="0">
      <alignment horizontal="left" vertical="center" indent="1"/>
    </xf>
    <xf numFmtId="4" fontId="165" fillId="60" borderId="34" applyNumberFormat="0" applyProtection="0">
      <alignment horizontal="right" vertical="center"/>
    </xf>
    <xf numFmtId="4" fontId="29" fillId="60" borderId="0" applyNumberFormat="0" applyProtection="0">
      <alignment horizontal="left" vertical="center" indent="1"/>
    </xf>
    <xf numFmtId="4" fontId="29" fillId="49" borderId="0" applyNumberFormat="0" applyProtection="0">
      <alignment horizontal="left" vertical="center" indent="1"/>
    </xf>
    <xf numFmtId="4" fontId="165" fillId="37" borderId="34" applyNumberFormat="0" applyProtection="0">
      <alignment vertical="center"/>
    </xf>
    <xf numFmtId="4" fontId="166" fillId="37" borderId="34" applyNumberFormat="0" applyProtection="0">
      <alignment vertical="center"/>
    </xf>
    <xf numFmtId="4" fontId="163" fillId="60" borderId="36" applyNumberFormat="0" applyProtection="0">
      <alignment horizontal="left" vertical="center" indent="1"/>
    </xf>
    <xf numFmtId="4" fontId="165" fillId="37" borderId="34" applyNumberFormat="0" applyProtection="0">
      <alignment horizontal="right" vertical="center"/>
    </xf>
    <xf numFmtId="4" fontId="166" fillId="37" borderId="34" applyNumberFormat="0" applyProtection="0">
      <alignment horizontal="right" vertical="center"/>
    </xf>
    <xf numFmtId="4" fontId="163" fillId="60" borderId="34" applyNumberFormat="0" applyProtection="0">
      <alignment horizontal="left" vertical="center" indent="1"/>
    </xf>
    <xf numFmtId="4" fontId="167" fillId="40" borderId="36" applyNumberFormat="0" applyProtection="0">
      <alignment horizontal="left" vertical="center" indent="1"/>
    </xf>
    <xf numFmtId="4" fontId="168" fillId="37" borderId="34" applyNumberFormat="0" applyProtection="0">
      <alignment horizontal="right" vertical="center"/>
    </xf>
    <xf numFmtId="0" fontId="27" fillId="0" borderId="0">
      <alignment vertical="center"/>
    </xf>
    <xf numFmtId="256" fontId="33" fillId="0" borderId="0" applyFont="0" applyFill="0" applyBorder="0" applyAlignment="0" applyProtection="0"/>
    <xf numFmtId="0" fontId="162" fillId="1" borderId="6" applyNumberFormat="0" applyFont="0" applyAlignment="0">
      <alignment horizontal="center"/>
    </xf>
    <xf numFmtId="0" fontId="169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3" fontId="9" fillId="0" borderId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>
      <alignment horizontal="center"/>
    </xf>
    <xf numFmtId="0" fontId="3" fillId="0" borderId="0"/>
    <xf numFmtId="173" fontId="172" fillId="0" borderId="0" applyNumberFormat="0" applyBorder="0" applyAlignment="0">
      <alignment horizontal="centerContinuous"/>
    </xf>
    <xf numFmtId="0" fontId="10" fillId="0" borderId="9">
      <alignment horizontal="center"/>
    </xf>
    <xf numFmtId="0" fontId="27" fillId="0" borderId="0"/>
    <xf numFmtId="0" fontId="116" fillId="0" borderId="6">
      <alignment horizontal="left" vertical="center"/>
    </xf>
    <xf numFmtId="0" fontId="116" fillId="0" borderId="23" applyNumberFormat="0" applyAlignment="0" applyProtection="0">
      <alignment horizontal="left" vertical="center"/>
    </xf>
    <xf numFmtId="0" fontId="11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73" fontId="8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0" fillId="0" borderId="0"/>
    <xf numFmtId="0" fontId="173" fillId="0" borderId="0"/>
    <xf numFmtId="0" fontId="30" fillId="0" borderId="0"/>
    <xf numFmtId="0" fontId="30" fillId="0" borderId="0"/>
    <xf numFmtId="173" fontId="80" fillId="0" borderId="0" applyFont="0" applyFill="0" applyBorder="0" applyAlignment="0" applyProtection="0"/>
    <xf numFmtId="18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" fillId="0" borderId="17" applyNumberFormat="0" applyFont="0" applyFill="0" applyAlignment="0" applyProtection="0"/>
    <xf numFmtId="25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5" fillId="0" borderId="0"/>
    <xf numFmtId="257" fontId="30" fillId="0" borderId="0" applyFont="0" applyFill="0" applyBorder="0" applyAlignment="0" applyProtection="0"/>
    <xf numFmtId="0" fontId="27" fillId="0" borderId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5" fillId="0" borderId="0"/>
    <xf numFmtId="257" fontId="30" fillId="0" borderId="0" applyFont="0" applyFill="0" applyBorder="0" applyAlignment="0" applyProtection="0"/>
    <xf numFmtId="0" fontId="10" fillId="0" borderId="0"/>
    <xf numFmtId="219" fontId="3" fillId="0" borderId="0" applyFont="0" applyFill="0" applyBorder="0" applyAlignment="0" applyProtection="0"/>
    <xf numFmtId="258" fontId="15" fillId="0" borderId="0" applyFont="0" applyFill="0" applyBorder="0" applyAlignment="0" applyProtection="0"/>
    <xf numFmtId="259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4" fontId="174" fillId="0" borderId="0"/>
    <xf numFmtId="0" fontId="175" fillId="0" borderId="0"/>
    <xf numFmtId="260" fontId="15" fillId="0" borderId="37" applyNumberFormat="0" applyBorder="0">
      <alignment horizontal="center"/>
    </xf>
    <xf numFmtId="0" fontId="142" fillId="0" borderId="0"/>
    <xf numFmtId="0" fontId="176" fillId="39" borderId="0">
      <alignment wrapText="1"/>
    </xf>
    <xf numFmtId="40" fontId="177" fillId="0" borderId="0" applyBorder="0">
      <alignment horizontal="right"/>
    </xf>
    <xf numFmtId="261" fontId="30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62" fontId="56" fillId="0" borderId="13">
      <alignment horizontal="right" vertical="center"/>
    </xf>
    <xf numFmtId="261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5" fontId="10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1" fontId="30" fillId="0" borderId="13">
      <alignment horizontal="right" vertical="center"/>
    </xf>
    <xf numFmtId="239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6" fontId="178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8" fontId="10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9" fontId="30" fillId="0" borderId="13">
      <alignment horizontal="right" vertical="center"/>
    </xf>
    <xf numFmtId="269" fontId="30" fillId="0" borderId="13">
      <alignment horizontal="right" vertical="center"/>
    </xf>
    <xf numFmtId="266" fontId="178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8" fontId="10" fillId="0" borderId="13">
      <alignment horizontal="right" vertical="center"/>
    </xf>
    <xf numFmtId="267" fontId="1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2" fontId="30" fillId="0" borderId="13">
      <alignment horizontal="right" vertical="center"/>
    </xf>
    <xf numFmtId="271" fontId="23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3" fontId="10" fillId="0" borderId="13">
      <alignment horizontal="right" vertical="center"/>
    </xf>
    <xf numFmtId="274" fontId="10" fillId="0" borderId="13">
      <alignment horizontal="right" vertical="center"/>
    </xf>
    <xf numFmtId="275" fontId="10" fillId="0" borderId="13">
      <alignment horizontal="right" vertical="center"/>
    </xf>
    <xf numFmtId="273" fontId="1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75" fontId="10" fillId="0" borderId="13">
      <alignment horizontal="right" vertical="center"/>
    </xf>
    <xf numFmtId="274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4" fontId="10" fillId="0" borderId="13">
      <alignment horizontal="right" vertical="center"/>
    </xf>
    <xf numFmtId="267" fontId="10" fillId="0" borderId="13">
      <alignment horizontal="right" vertical="center"/>
    </xf>
    <xf numFmtId="276" fontId="10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1" fontId="23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76" fontId="10" fillId="0" borderId="13">
      <alignment horizontal="right" vertical="center"/>
    </xf>
    <xf numFmtId="267" fontId="1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74" fontId="10" fillId="0" borderId="13">
      <alignment horizontal="right" vertical="center"/>
    </xf>
    <xf numFmtId="261" fontId="30" fillId="0" borderId="13">
      <alignment horizontal="right" vertical="center"/>
    </xf>
    <xf numFmtId="277" fontId="15" fillId="0" borderId="13">
      <alignment horizontal="right" vertical="center"/>
    </xf>
    <xf numFmtId="249" fontId="56" fillId="0" borderId="13">
      <alignment horizontal="right" vertical="center"/>
    </xf>
    <xf numFmtId="267" fontId="1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76" fontId="10" fillId="0" borderId="13">
      <alignment horizontal="right" vertical="center"/>
    </xf>
    <xf numFmtId="267" fontId="10" fillId="0" borderId="13">
      <alignment horizontal="right" vertical="center"/>
    </xf>
    <xf numFmtId="263" fontId="56" fillId="0" borderId="13">
      <alignment horizontal="right" vertical="center"/>
    </xf>
    <xf numFmtId="276" fontId="10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67" fontId="10" fillId="0" borderId="13">
      <alignment horizontal="right" vertical="center"/>
    </xf>
    <xf numFmtId="273" fontId="10" fillId="0" borderId="13">
      <alignment horizontal="right" vertical="center"/>
    </xf>
    <xf numFmtId="273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8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61" fontId="30" fillId="0" borderId="13">
      <alignment horizontal="right" vertical="center"/>
    </xf>
    <xf numFmtId="276" fontId="56" fillId="0" borderId="13">
      <alignment horizontal="right" vertical="center"/>
    </xf>
    <xf numFmtId="279" fontId="80" fillId="0" borderId="13">
      <alignment horizontal="right" vertical="center"/>
    </xf>
    <xf numFmtId="271" fontId="23" fillId="0" borderId="13">
      <alignment horizontal="right" vertical="center"/>
    </xf>
    <xf numFmtId="273" fontId="1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75" fontId="10" fillId="0" borderId="13">
      <alignment horizontal="right" vertical="center"/>
    </xf>
    <xf numFmtId="274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9" fontId="80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49" fontId="56" fillId="0" borderId="13">
      <alignment horizontal="right" vertical="center"/>
    </xf>
    <xf numFmtId="273" fontId="10" fillId="0" borderId="13">
      <alignment horizontal="right" vertical="center"/>
    </xf>
    <xf numFmtId="279" fontId="8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80" fontId="10" fillId="0" borderId="13">
      <alignment horizontal="right" vertical="center"/>
    </xf>
    <xf numFmtId="277" fontId="15" fillId="0" borderId="13">
      <alignment horizontal="right" vertical="center"/>
    </xf>
    <xf numFmtId="249" fontId="56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8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9" fontId="80" fillId="0" borderId="13">
      <alignment horizontal="right" vertical="center"/>
    </xf>
    <xf numFmtId="263" fontId="56" fillId="0" borderId="13">
      <alignment horizontal="right" vertical="center"/>
    </xf>
    <xf numFmtId="273" fontId="10" fillId="0" borderId="13">
      <alignment horizontal="right" vertical="center"/>
    </xf>
    <xf numFmtId="249" fontId="56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1" fontId="23" fillId="0" borderId="13">
      <alignment horizontal="right" vertical="center"/>
    </xf>
    <xf numFmtId="271" fontId="23" fillId="0" borderId="13">
      <alignment horizontal="right" vertical="center"/>
    </xf>
    <xf numFmtId="281" fontId="23" fillId="0" borderId="13">
      <alignment horizontal="right" vertical="center"/>
    </xf>
    <xf numFmtId="273" fontId="10" fillId="0" borderId="13">
      <alignment horizontal="right" vertical="center"/>
    </xf>
    <xf numFmtId="272" fontId="10" fillId="0" borderId="13">
      <alignment horizontal="right" vertical="center"/>
    </xf>
    <xf numFmtId="269" fontId="30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79" fontId="80" fillId="0" borderId="13">
      <alignment horizontal="right" vertical="center"/>
    </xf>
    <xf numFmtId="277" fontId="15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00" fontId="56" fillId="0" borderId="13">
      <alignment horizontal="right" vertical="center"/>
    </xf>
    <xf numFmtId="261" fontId="30" fillId="0" borderId="13">
      <alignment horizontal="right" vertical="center"/>
    </xf>
    <xf numFmtId="200" fontId="56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6" fontId="178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3" fontId="1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63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3" fontId="10" fillId="0" borderId="13">
      <alignment horizontal="right" vertical="center"/>
    </xf>
    <xf numFmtId="261" fontId="30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62" fontId="56" fillId="0" borderId="13">
      <alignment horizontal="right" vertical="center"/>
    </xf>
    <xf numFmtId="261" fontId="56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187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3" fontId="1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00" fontId="56" fillId="0" borderId="13">
      <alignment horizontal="right" vertical="center"/>
    </xf>
    <xf numFmtId="276" fontId="56" fillId="0" borderId="13">
      <alignment horizontal="right" vertical="center"/>
    </xf>
    <xf numFmtId="263" fontId="56" fillId="0" borderId="13">
      <alignment horizontal="right" vertical="center"/>
    </xf>
    <xf numFmtId="262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75" fontId="10" fillId="0" borderId="13">
      <alignment horizontal="right" vertical="center"/>
    </xf>
    <xf numFmtId="274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79" fontId="80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0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0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79" fontId="80" fillId="0" borderId="13">
      <alignment horizontal="right" vertical="center"/>
    </xf>
    <xf numFmtId="270" fontId="56" fillId="0" borderId="13">
      <alignment horizontal="right" vertical="center"/>
    </xf>
    <xf numFmtId="279" fontId="80" fillId="0" borderId="13">
      <alignment horizontal="right" vertical="center"/>
    </xf>
    <xf numFmtId="263" fontId="56" fillId="0" borderId="13">
      <alignment horizontal="right" vertical="center"/>
    </xf>
    <xf numFmtId="249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0" fontId="56" fillId="0" borderId="13">
      <alignment horizontal="right" vertical="center"/>
    </xf>
    <xf numFmtId="279" fontId="8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7" fontId="10" fillId="0" borderId="13">
      <alignment horizontal="right" vertical="center"/>
    </xf>
    <xf numFmtId="274" fontId="10" fillId="0" borderId="13">
      <alignment horizontal="right" vertical="center"/>
    </xf>
    <xf numFmtId="275" fontId="10" fillId="0" borderId="13">
      <alignment horizontal="right" vertical="center"/>
    </xf>
    <xf numFmtId="274" fontId="10" fillId="0" borderId="13">
      <alignment horizontal="right" vertical="center"/>
    </xf>
    <xf numFmtId="267" fontId="10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72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2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82" fontId="80" fillId="0" borderId="13">
      <alignment horizontal="right" vertical="center"/>
    </xf>
    <xf numFmtId="279" fontId="80" fillId="0" borderId="13">
      <alignment horizontal="right" vertical="center"/>
    </xf>
    <xf numFmtId="269" fontId="30" fillId="0" borderId="13">
      <alignment horizontal="right" vertical="center"/>
    </xf>
    <xf numFmtId="261" fontId="30" fillId="0" borderId="13">
      <alignment horizontal="right" vertical="center"/>
    </xf>
    <xf numFmtId="279" fontId="80" fillId="0" borderId="13">
      <alignment horizontal="right" vertical="center"/>
    </xf>
    <xf numFmtId="263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9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83" fontId="179" fillId="3" borderId="38" applyFont="0" applyFill="0" applyBorder="0"/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63" fontId="56" fillId="0" borderId="13">
      <alignment horizontal="right" vertical="center"/>
    </xf>
    <xf numFmtId="271" fontId="23" fillId="0" borderId="13">
      <alignment horizontal="right" vertical="center"/>
    </xf>
    <xf numFmtId="271" fontId="23" fillId="0" borderId="13">
      <alignment horizontal="right" vertical="center"/>
    </xf>
    <xf numFmtId="281" fontId="23" fillId="0" borderId="13">
      <alignment horizontal="right" vertical="center"/>
    </xf>
    <xf numFmtId="269" fontId="30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2" fontId="1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2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82" fontId="80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83" fontId="179" fillId="3" borderId="38" applyFont="0" applyFill="0" applyBorder="0"/>
    <xf numFmtId="284" fontId="179" fillId="3" borderId="38" applyFont="0" applyFill="0" applyBorder="0"/>
    <xf numFmtId="261" fontId="3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83" fontId="179" fillId="3" borderId="38" applyFont="0" applyFill="0" applyBorder="0"/>
    <xf numFmtId="284" fontId="179" fillId="3" borderId="38" applyFont="0" applyFill="0" applyBorder="0"/>
    <xf numFmtId="249" fontId="56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49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82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82" fontId="80" fillId="0" borderId="13">
      <alignment horizontal="right" vertical="center"/>
    </xf>
    <xf numFmtId="279" fontId="80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8" fontId="10" fillId="0" borderId="13">
      <alignment horizontal="right" vertical="center"/>
    </xf>
    <xf numFmtId="272" fontId="1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49" fontId="56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74" fontId="10" fillId="0" borderId="13">
      <alignment horizontal="right" vertical="center"/>
    </xf>
    <xf numFmtId="274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00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71" fontId="23" fillId="0" borderId="13">
      <alignment horizontal="right" vertical="center"/>
    </xf>
    <xf numFmtId="271" fontId="23" fillId="0" borderId="13">
      <alignment horizontal="right" vertical="center"/>
    </xf>
    <xf numFmtId="281" fontId="23" fillId="0" borderId="13">
      <alignment horizontal="right" vertical="center"/>
    </xf>
    <xf numFmtId="267" fontId="10" fillId="0" borderId="13">
      <alignment horizontal="right" vertical="center"/>
    </xf>
    <xf numFmtId="269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00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85" fontId="56" fillId="0" borderId="39">
      <alignment horizontal="right" vertical="center"/>
    </xf>
    <xf numFmtId="261" fontId="56" fillId="0" borderId="13">
      <alignment horizontal="right" vertical="center"/>
    </xf>
    <xf numFmtId="262" fontId="56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85" fontId="56" fillId="0" borderId="39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73" fontId="10" fillId="0" borderId="13">
      <alignment horizontal="right" vertical="center"/>
    </xf>
    <xf numFmtId="286" fontId="3" fillId="0" borderId="13">
      <alignment horizontal="right" vertical="center"/>
    </xf>
    <xf numFmtId="286" fontId="3" fillId="0" borderId="13">
      <alignment horizontal="right" vertical="center"/>
    </xf>
    <xf numFmtId="287" fontId="3" fillId="0" borderId="13">
      <alignment horizontal="right" vertical="center"/>
    </xf>
    <xf numFmtId="286" fontId="3" fillId="0" borderId="13">
      <alignment horizontal="right" vertical="center"/>
    </xf>
    <xf numFmtId="272" fontId="10" fillId="0" borderId="13">
      <alignment horizontal="right" vertical="center"/>
    </xf>
    <xf numFmtId="261" fontId="30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62" fontId="56" fillId="0" borderId="13">
      <alignment horizontal="right" vertical="center"/>
    </xf>
    <xf numFmtId="261" fontId="56" fillId="0" borderId="13">
      <alignment horizontal="right" vertical="center"/>
    </xf>
    <xf numFmtId="272" fontId="10" fillId="0" borderId="13">
      <alignment horizontal="right" vertical="center"/>
    </xf>
    <xf numFmtId="272" fontId="10" fillId="0" borderId="13">
      <alignment horizontal="right" vertical="center"/>
    </xf>
    <xf numFmtId="278" fontId="10" fillId="0" borderId="13">
      <alignment horizontal="right" vertical="center"/>
    </xf>
    <xf numFmtId="272" fontId="10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7" fontId="10" fillId="0" borderId="13">
      <alignment horizontal="right" vertical="center"/>
    </xf>
    <xf numFmtId="283" fontId="179" fillId="3" borderId="38" applyFont="0" applyFill="0" applyBorder="0"/>
    <xf numFmtId="283" fontId="179" fillId="3" borderId="38" applyFont="0" applyFill="0" applyBorder="0"/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88" fontId="1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69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90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7" fontId="1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6" fontId="178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89" fontId="30" fillId="0" borderId="13">
      <alignment horizontal="right" vertical="center"/>
    </xf>
    <xf numFmtId="291" fontId="30" fillId="0" borderId="13">
      <alignment horizontal="right" vertical="center"/>
    </xf>
    <xf numFmtId="292" fontId="30" fillId="0" borderId="13">
      <alignment horizontal="right" vertical="center"/>
    </xf>
    <xf numFmtId="41" fontId="80" fillId="0" borderId="13">
      <alignment horizontal="right" vertical="center"/>
    </xf>
    <xf numFmtId="260" fontId="3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7" fontId="15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9" fontId="80" fillId="0" borderId="13">
      <alignment horizontal="right" vertical="center"/>
    </xf>
    <xf numFmtId="267" fontId="10" fillId="0" borderId="13">
      <alignment horizontal="right" vertical="center"/>
    </xf>
    <xf numFmtId="270" fontId="56" fillId="0" borderId="13">
      <alignment horizontal="right" vertical="center"/>
    </xf>
    <xf numFmtId="267" fontId="1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7" fontId="10" fillId="0" borderId="13">
      <alignment horizontal="right" vertical="center"/>
    </xf>
    <xf numFmtId="267" fontId="10" fillId="0" borderId="13">
      <alignment horizontal="right" vertical="center"/>
    </xf>
    <xf numFmtId="277" fontId="15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7" fontId="10" fillId="0" borderId="13">
      <alignment horizontal="right" vertical="center"/>
    </xf>
    <xf numFmtId="283" fontId="179" fillId="3" borderId="38" applyFont="0" applyFill="0" applyBorder="0"/>
    <xf numFmtId="293" fontId="80" fillId="0" borderId="13">
      <alignment horizontal="right" vertical="center"/>
    </xf>
    <xf numFmtId="261" fontId="3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82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279" fontId="80" fillId="0" borderId="13">
      <alignment horizontal="right" vertical="center"/>
    </xf>
    <xf numFmtId="174" fontId="8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90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89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76" fontId="56" fillId="0" borderId="13">
      <alignment horizontal="right" vertical="center"/>
    </xf>
    <xf numFmtId="249" fontId="56" fillId="0" borderId="13">
      <alignment horizontal="right" vertical="center"/>
    </xf>
    <xf numFmtId="283" fontId="179" fillId="3" borderId="38" applyFont="0" applyFill="0" applyBorder="0"/>
    <xf numFmtId="284" fontId="179" fillId="3" borderId="38" applyFont="0" applyFill="0" applyBorder="0"/>
    <xf numFmtId="261" fontId="30" fillId="0" borderId="13">
      <alignment horizontal="right" vertical="center"/>
    </xf>
    <xf numFmtId="261" fontId="56" fillId="0" borderId="13">
      <alignment horizontal="right" vertical="center"/>
    </xf>
    <xf numFmtId="261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51" fontId="10" fillId="0" borderId="13">
      <alignment horizontal="right" vertical="center"/>
    </xf>
    <xf numFmtId="251" fontId="10" fillId="0" borderId="13">
      <alignment horizontal="right" vertical="center"/>
    </xf>
    <xf numFmtId="263" fontId="56" fillId="0" borderId="13">
      <alignment horizontal="right" vertical="center"/>
    </xf>
    <xf numFmtId="263" fontId="56" fillId="0" borderId="13">
      <alignment horizontal="right" vertical="center"/>
    </xf>
    <xf numFmtId="264" fontId="56" fillId="0" borderId="13">
      <alignment horizontal="right" vertical="center"/>
    </xf>
    <xf numFmtId="263" fontId="56" fillId="0" borderId="13">
      <alignment horizontal="right" vertical="center"/>
    </xf>
    <xf numFmtId="276" fontId="56" fillId="0" borderId="13">
      <alignment horizontal="right" vertical="center"/>
    </xf>
    <xf numFmtId="261" fontId="30" fillId="0" borderId="13">
      <alignment horizontal="right" vertical="center"/>
    </xf>
    <xf numFmtId="294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6" fontId="178" fillId="0" borderId="13">
      <alignment horizontal="right" vertical="center"/>
    </xf>
    <xf numFmtId="267" fontId="10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65" fontId="10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95" fontId="10" fillId="0" borderId="13">
      <alignment horizontal="right" vertical="center"/>
    </xf>
    <xf numFmtId="263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3" fontId="56" fillId="0" borderId="13">
      <alignment horizontal="right" vertical="center"/>
    </xf>
    <xf numFmtId="249" fontId="56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77" fontId="15" fillId="0" borderId="13">
      <alignment horizontal="right" vertical="center"/>
    </xf>
    <xf numFmtId="296" fontId="30" fillId="0" borderId="39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174" fontId="80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70" fontId="56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6" fontId="178" fillId="0" borderId="13">
      <alignment horizontal="right" vertical="center"/>
    </xf>
    <xf numFmtId="174" fontId="80" fillId="0" borderId="13">
      <alignment horizontal="right" vertical="center"/>
    </xf>
    <xf numFmtId="270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61" fontId="30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49" fontId="56" fillId="0" borderId="13">
      <alignment horizontal="right" vertical="center"/>
    </xf>
    <xf numFmtId="297" fontId="56" fillId="0" borderId="13">
      <alignment horizontal="right" vertical="center"/>
    </xf>
    <xf numFmtId="279" fontId="8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2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61" fontId="30" fillId="0" borderId="13">
      <alignment horizontal="right" vertical="center"/>
    </xf>
    <xf numFmtId="271" fontId="23" fillId="0" borderId="13">
      <alignment horizontal="right" vertical="center"/>
    </xf>
    <xf numFmtId="261" fontId="30" fillId="0" borderId="13">
      <alignment horizontal="right" vertical="center"/>
    </xf>
    <xf numFmtId="298" fontId="180" fillId="0" borderId="13">
      <alignment horizontal="right" vertical="center"/>
    </xf>
    <xf numFmtId="298" fontId="180" fillId="0" borderId="13">
      <alignment horizontal="right" vertical="center"/>
    </xf>
    <xf numFmtId="299" fontId="180" fillId="0" borderId="13">
      <alignment horizontal="right" vertical="center"/>
    </xf>
    <xf numFmtId="298" fontId="180" fillId="0" borderId="13">
      <alignment horizontal="right" vertical="center"/>
    </xf>
    <xf numFmtId="49" fontId="29" fillId="0" borderId="0" applyFill="0" applyBorder="0" applyAlignment="0"/>
    <xf numFmtId="295" fontId="3" fillId="0" borderId="0" applyFill="0" applyBorder="0" applyAlignment="0"/>
    <xf numFmtId="276" fontId="3" fillId="0" borderId="0" applyFill="0" applyBorder="0" applyAlignment="0"/>
    <xf numFmtId="187" fontId="30" fillId="0" borderId="13">
      <alignment horizontal="center"/>
    </xf>
    <xf numFmtId="0" fontId="3" fillId="0" borderId="0" applyNumberFormat="0" applyFill="0" applyBorder="0" applyAlignment="0" applyProtection="0"/>
    <xf numFmtId="187" fontId="30" fillId="0" borderId="13">
      <alignment horizontal="center"/>
    </xf>
    <xf numFmtId="0" fontId="3" fillId="0" borderId="40"/>
    <xf numFmtId="187" fontId="30" fillId="0" borderId="13">
      <alignment horizontal="center"/>
    </xf>
    <xf numFmtId="0" fontId="3" fillId="0" borderId="0" applyNumberFormat="0" applyFill="0" applyBorder="0" applyAlignment="0" applyProtection="0"/>
    <xf numFmtId="300" fontId="181" fillId="0" borderId="0" applyNumberFormat="0" applyFont="0" applyFill="0" applyBorder="0" applyAlignment="0">
      <alignment horizontal="centerContinuous"/>
    </xf>
    <xf numFmtId="0" fontId="17" fillId="0" borderId="0">
      <alignment vertical="center" wrapText="1"/>
      <protection locked="0"/>
    </xf>
    <xf numFmtId="0" fontId="3" fillId="0" borderId="40"/>
    <xf numFmtId="0" fontId="3" fillId="0" borderId="40"/>
    <xf numFmtId="0" fontId="25" fillId="0" borderId="40"/>
    <xf numFmtId="0" fontId="3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0" fillId="0" borderId="2" applyNumberFormat="0" applyBorder="0" applyAlignment="0"/>
    <xf numFmtId="0" fontId="182" fillId="0" borderId="1" applyNumberFormat="0" applyBorder="0" applyAlignment="0">
      <alignment horizontal="center"/>
    </xf>
    <xf numFmtId="3" fontId="183" fillId="0" borderId="10" applyNumberFormat="0" applyBorder="0" applyAlignment="0"/>
    <xf numFmtId="49" fontId="184" fillId="0" borderId="0">
      <alignment horizontal="justify" vertical="center" wrapText="1"/>
    </xf>
    <xf numFmtId="0" fontId="185" fillId="0" borderId="2">
      <alignment horizontal="center" vertical="center" wrapText="1"/>
    </xf>
    <xf numFmtId="0" fontId="186" fillId="0" borderId="0">
      <alignment horizontal="center"/>
    </xf>
    <xf numFmtId="40" fontId="111" fillId="0" borderId="0"/>
    <xf numFmtId="0" fontId="132" fillId="0" borderId="2"/>
    <xf numFmtId="3" fontId="187" fillId="0" borderId="0" applyNumberFormat="0" applyFill="0" applyBorder="0" applyAlignment="0" applyProtection="0">
      <alignment horizontal="center" wrapText="1"/>
    </xf>
    <xf numFmtId="0" fontId="188" fillId="0" borderId="41" applyBorder="0" applyAlignment="0">
      <alignment horizontal="center" vertical="center"/>
    </xf>
    <xf numFmtId="0" fontId="189" fillId="0" borderId="0" applyNumberFormat="0" applyFill="0" applyBorder="0" applyAlignment="0" applyProtection="0">
      <alignment horizontal="centerContinuous"/>
    </xf>
    <xf numFmtId="0" fontId="112" fillId="0" borderId="42" applyNumberFormat="0" applyFill="0" applyBorder="0" applyAlignment="0" applyProtection="0">
      <alignment horizontal="center" vertical="center" wrapText="1"/>
    </xf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43" applyNumberFormat="0" applyBorder="0" applyAlignment="0">
      <alignment vertical="center"/>
    </xf>
    <xf numFmtId="0" fontId="3" fillId="0" borderId="17" applyNumberFormat="0" applyFont="0" applyFill="0" applyAlignment="0" applyProtection="0"/>
    <xf numFmtId="0" fontId="193" fillId="0" borderId="44" applyNumberFormat="0" applyFill="0" applyAlignment="0" applyProtection="0"/>
    <xf numFmtId="0" fontId="143" fillId="0" borderId="45" applyNumberFormat="0" applyAlignment="0">
      <alignment horizontal="center"/>
    </xf>
    <xf numFmtId="0" fontId="17" fillId="0" borderId="0"/>
    <xf numFmtId="0" fontId="143" fillId="0" borderId="45" applyNumberFormat="0" applyAlignment="0">
      <alignment horizontal="center"/>
    </xf>
    <xf numFmtId="0" fontId="3" fillId="0" borderId="0"/>
    <xf numFmtId="0" fontId="132" fillId="0" borderId="46">
      <alignment horizont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01" fontId="3" fillId="0" borderId="7" applyFont="0" applyFill="0" applyBorder="0" applyProtection="0">
      <alignment horizontal="center"/>
      <protection locked="0"/>
    </xf>
    <xf numFmtId="302" fontId="89" fillId="0" borderId="5" applyFont="0" applyFill="0" applyBorder="0" applyProtection="0">
      <alignment horizontal="center"/>
    </xf>
    <xf numFmtId="38" fontId="3" fillId="0" borderId="4" applyFont="0" applyFill="0" applyBorder="0" applyAlignment="0" applyProtection="0">
      <protection locked="0"/>
    </xf>
    <xf numFmtId="15" fontId="3" fillId="0" borderId="4" applyFont="0" applyFill="0" applyBorder="0" applyProtection="0">
      <alignment horizontal="center"/>
      <protection locked="0"/>
    </xf>
    <xf numFmtId="10" fontId="3" fillId="0" borderId="4" applyFont="0" applyFill="0" applyBorder="0" applyProtection="0">
      <alignment horizontal="center"/>
      <protection locked="0"/>
    </xf>
    <xf numFmtId="303" fontId="3" fillId="0" borderId="4" applyFont="0" applyFill="0" applyBorder="0" applyProtection="0">
      <alignment horizontal="center"/>
    </xf>
    <xf numFmtId="0" fontId="24" fillId="0" borderId="0"/>
    <xf numFmtId="238" fontId="128" fillId="0" borderId="0" applyFont="0" applyFill="0" applyBorder="0" applyAlignment="0" applyProtection="0"/>
    <xf numFmtId="304" fontId="143" fillId="0" borderId="0" applyFont="0" applyFill="0" applyBorder="0" applyAlignment="0" applyProtection="0"/>
    <xf numFmtId="305" fontId="80" fillId="0" borderId="0" applyFont="0" applyFill="0" applyBorder="0" applyAlignment="0" applyProtection="0"/>
    <xf numFmtId="0" fontId="194" fillId="0" borderId="47">
      <alignment horizontal="center"/>
    </xf>
    <xf numFmtId="276" fontId="30" fillId="0" borderId="0"/>
    <xf numFmtId="306" fontId="30" fillId="0" borderId="4"/>
    <xf numFmtId="3" fontId="10" fillId="50" borderId="22">
      <alignment horizontal="right" vertical="top" wrapText="1"/>
    </xf>
    <xf numFmtId="0" fontId="195" fillId="0" borderId="0"/>
    <xf numFmtId="3" fontId="30" fillId="0" borderId="0" applyNumberFormat="0" applyBorder="0" applyAlignment="0" applyProtection="0">
      <alignment horizontal="centerContinuous"/>
      <protection locked="0"/>
    </xf>
    <xf numFmtId="3" fontId="196" fillId="0" borderId="0">
      <protection locked="0"/>
    </xf>
    <xf numFmtId="0" fontId="195" fillId="0" borderId="0"/>
    <xf numFmtId="0" fontId="197" fillId="0" borderId="48" applyFill="0" applyBorder="0" applyAlignment="0">
      <alignment horizontal="center"/>
    </xf>
    <xf numFmtId="164" fontId="198" fillId="61" borderId="41">
      <alignment vertical="top"/>
    </xf>
    <xf numFmtId="0" fontId="184" fillId="62" borderId="4">
      <alignment horizontal="left" vertical="center"/>
    </xf>
    <xf numFmtId="165" fontId="199" fillId="63" borderId="41"/>
    <xf numFmtId="164" fontId="200" fillId="0" borderId="41">
      <alignment horizontal="left" vertical="top"/>
    </xf>
    <xf numFmtId="0" fontId="201" fillId="64" borderId="0">
      <alignment horizontal="left" vertical="center"/>
    </xf>
    <xf numFmtId="0" fontId="9" fillId="0" borderId="0" applyBorder="0"/>
    <xf numFmtId="307" fontId="15" fillId="0" borderId="9">
      <alignment horizontal="left" vertical="top"/>
    </xf>
    <xf numFmtId="0" fontId="202" fillId="0" borderId="9">
      <alignment horizontal="left"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308" fontId="3" fillId="0" borderId="0" applyFont="0" applyFill="0" applyBorder="0" applyAlignment="0" applyProtection="0"/>
    <xf numFmtId="309" fontId="3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2" fillId="0" borderId="0" applyFont="0" applyFill="0" applyBorder="0" applyAlignment="0" applyProtection="0"/>
    <xf numFmtId="0" fontId="203" fillId="0" borderId="0" applyNumberFormat="0" applyFill="0" applyBorder="0" applyAlignment="0" applyProtection="0"/>
    <xf numFmtId="0" fontId="204" fillId="0" borderId="0" applyNumberFormat="0" applyFill="0" applyBorder="0" applyAlignment="0" applyProtection="0"/>
    <xf numFmtId="0" fontId="205" fillId="0" borderId="0" applyNumberFormat="0" applyFont="0" applyFill="0" applyBorder="0" applyProtection="0">
      <alignment horizontal="center" vertical="center" wrapText="1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06" fillId="0" borderId="49" applyNumberFormat="0" applyFont="0" applyAlignment="0">
      <alignment horizontal="center"/>
    </xf>
    <xf numFmtId="0" fontId="207" fillId="0" borderId="0" applyNumberFormat="0" applyFill="0" applyBorder="0" applyAlignment="0" applyProtection="0"/>
    <xf numFmtId="0" fontId="56" fillId="0" borderId="50" applyFont="0" applyBorder="0" applyAlignment="0">
      <alignment horizontal="center"/>
    </xf>
    <xf numFmtId="41" fontId="10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0" fillId="0" borderId="0"/>
    <xf numFmtId="0" fontId="208" fillId="0" borderId="0">
      <alignment vertical="center"/>
    </xf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27" fillId="0" borderId="0">
      <alignment vertical="center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09" fillId="0" borderId="0" applyBorder="0" applyAlignment="0" applyProtection="0"/>
    <xf numFmtId="0" fontId="210" fillId="0" borderId="0"/>
    <xf numFmtId="0" fontId="211" fillId="0" borderId="15"/>
    <xf numFmtId="204" fontId="1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310" fontId="212" fillId="0" borderId="0" applyFont="0" applyFill="0" applyBorder="0" applyAlignment="0" applyProtection="0"/>
    <xf numFmtId="311" fontId="212" fillId="0" borderId="0" applyFont="0" applyFill="0" applyBorder="0" applyAlignment="0" applyProtection="0"/>
    <xf numFmtId="0" fontId="34" fillId="0" borderId="0"/>
    <xf numFmtId="0" fontId="34" fillId="0" borderId="0"/>
    <xf numFmtId="0" fontId="213" fillId="0" borderId="0"/>
    <xf numFmtId="0" fontId="90" fillId="0" borderId="0"/>
    <xf numFmtId="202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214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217" fillId="0" borderId="0"/>
    <xf numFmtId="0" fontId="218" fillId="0" borderId="0"/>
    <xf numFmtId="20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219" fillId="0" borderId="0"/>
    <xf numFmtId="266" fontId="31" fillId="0" borderId="0" applyFont="0" applyFill="0" applyBorder="0" applyAlignment="0" applyProtection="0"/>
    <xf numFmtId="265" fontId="20" fillId="0" borderId="0" applyFont="0" applyFill="0" applyBorder="0" applyAlignment="0" applyProtection="0"/>
    <xf numFmtId="277" fontId="31" fillId="0" borderId="0" applyFont="0" applyFill="0" applyBorder="0" applyAlignment="0" applyProtection="0"/>
    <xf numFmtId="0" fontId="220" fillId="0" borderId="0" applyNumberFormat="0" applyFill="0" applyBorder="0" applyAlignment="0" applyProtection="0"/>
    <xf numFmtId="0" fontId="221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23" fillId="0" borderId="0" applyNumberFormat="0" applyFill="0" applyBorder="0" applyAlignment="0" applyProtection="0">
      <alignment vertical="top"/>
      <protection locked="0"/>
    </xf>
    <xf numFmtId="0" fontId="223" fillId="0" borderId="0" applyNumberFormat="0" applyFill="0" applyBorder="0" applyAlignment="0" applyProtection="0">
      <alignment vertical="top"/>
      <protection locked="0"/>
    </xf>
    <xf numFmtId="0" fontId="223" fillId="0" borderId="0" applyNumberFormat="0" applyFill="0" applyBorder="0" applyAlignment="0" applyProtection="0">
      <alignment vertical="top"/>
      <protection locked="0"/>
    </xf>
    <xf numFmtId="0" fontId="223" fillId="0" borderId="0" applyNumberFormat="0" applyFill="0" applyBorder="0" applyAlignment="0" applyProtection="0">
      <alignment vertical="top"/>
      <protection locked="0"/>
    </xf>
    <xf numFmtId="0" fontId="223" fillId="0" borderId="0" applyNumberFormat="0" applyFill="0" applyBorder="0" applyAlignment="0" applyProtection="0">
      <alignment vertical="top"/>
      <protection locked="0"/>
    </xf>
    <xf numFmtId="0" fontId="223" fillId="0" borderId="0" applyNumberFormat="0" applyFill="0" applyBorder="0" applyAlignment="0" applyProtection="0">
      <alignment vertical="top"/>
      <protection locked="0"/>
    </xf>
    <xf numFmtId="170" fontId="224" fillId="0" borderId="0" applyFont="0" applyFill="0" applyBorder="0" applyAlignment="0" applyProtection="0"/>
    <xf numFmtId="0" fontId="224" fillId="0" borderId="0"/>
    <xf numFmtId="0" fontId="228" fillId="0" borderId="0"/>
    <xf numFmtId="170" fontId="10" fillId="0" borderId="0" applyFont="0" applyFill="0" applyBorder="0" applyAlignment="0" applyProtection="0"/>
    <xf numFmtId="312" fontId="3" fillId="0" borderId="0" applyFont="0" applyBorder="0" applyAlignment="0" applyProtection="0"/>
    <xf numFmtId="312" fontId="231" fillId="0" borderId="0" applyBorder="0" applyAlignment="0" applyProtection="0"/>
    <xf numFmtId="0" fontId="235" fillId="0" borderId="0"/>
    <xf numFmtId="0" fontId="237" fillId="0" borderId="0"/>
    <xf numFmtId="170" fontId="3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27" fillId="0" borderId="0" xfId="2564" applyFont="1"/>
    <xf numFmtId="0" fontId="227" fillId="0" borderId="0" xfId="2564" applyFont="1"/>
    <xf numFmtId="0" fontId="27" fillId="0" borderId="51" xfId="2564" quotePrefix="1" applyFont="1" applyBorder="1"/>
    <xf numFmtId="0" fontId="27" fillId="0" borderId="51" xfId="2564" applyFont="1" applyBorder="1" applyAlignment="1">
      <alignment horizontal="center"/>
    </xf>
    <xf numFmtId="170" fontId="27" fillId="0" borderId="0" xfId="2564" applyNumberFormat="1" applyFont="1"/>
    <xf numFmtId="0" fontId="27" fillId="0" borderId="51" xfId="2564" applyFont="1" applyBorder="1"/>
    <xf numFmtId="173" fontId="27" fillId="0" borderId="0" xfId="2564" applyNumberFormat="1" applyFont="1"/>
    <xf numFmtId="170" fontId="27" fillId="0" borderId="0" xfId="2565" applyFont="1"/>
    <xf numFmtId="0" fontId="27" fillId="0" borderId="0" xfId="2564" applyFont="1" applyAlignment="1">
      <alignment horizontal="center"/>
    </xf>
    <xf numFmtId="0" fontId="227" fillId="0" borderId="56" xfId="2564" applyFont="1" applyBorder="1" applyAlignment="1">
      <alignment horizontal="center"/>
    </xf>
    <xf numFmtId="0" fontId="227" fillId="0" borderId="56" xfId="2564" applyFont="1" applyBorder="1"/>
    <xf numFmtId="0" fontId="27" fillId="0" borderId="56" xfId="2564" applyFont="1" applyBorder="1"/>
    <xf numFmtId="0" fontId="27" fillId="0" borderId="58" xfId="2564" applyFont="1" applyBorder="1"/>
    <xf numFmtId="0" fontId="27" fillId="0" borderId="58" xfId="2564" applyFont="1" applyBorder="1" applyAlignment="1">
      <alignment horizontal="center"/>
    </xf>
    <xf numFmtId="0" fontId="27" fillId="0" borderId="59" xfId="2564" applyFont="1" applyBorder="1"/>
    <xf numFmtId="0" fontId="235" fillId="0" borderId="0" xfId="2568"/>
    <xf numFmtId="0" fontId="226" fillId="0" borderId="60" xfId="2568" applyFont="1" applyBorder="1" applyAlignment="1">
      <alignment horizontal="center" vertical="center" wrapText="1"/>
    </xf>
    <xf numFmtId="0" fontId="226" fillId="0" borderId="0" xfId="2568" applyFont="1" applyAlignment="1">
      <alignment horizontal="center" vertical="center" wrapText="1"/>
    </xf>
    <xf numFmtId="0" fontId="27" fillId="0" borderId="60" xfId="2568" applyFont="1" applyBorder="1" applyAlignment="1">
      <alignment horizontal="center" vertical="center" wrapText="1"/>
    </xf>
    <xf numFmtId="0" fontId="234" fillId="0" borderId="60" xfId="2568" applyFont="1" applyBorder="1" applyAlignment="1">
      <alignment horizontal="left" vertical="center" wrapText="1"/>
    </xf>
    <xf numFmtId="0" fontId="234" fillId="0" borderId="60" xfId="2568" applyFont="1" applyBorder="1" applyAlignment="1">
      <alignment horizontal="center" vertical="center" wrapText="1"/>
    </xf>
    <xf numFmtId="0" fontId="234" fillId="0" borderId="0" xfId="2568" applyFont="1"/>
    <xf numFmtId="0" fontId="234" fillId="0" borderId="0" xfId="2568" applyFont="1" applyAlignment="1">
      <alignment horizontal="center" vertical="center" wrapText="1"/>
    </xf>
    <xf numFmtId="0" fontId="234" fillId="0" borderId="41" xfId="2568" applyFont="1" applyBorder="1" applyAlignment="1">
      <alignment horizontal="center" vertical="center" wrapText="1"/>
    </xf>
    <xf numFmtId="0" fontId="226" fillId="0" borderId="9" xfId="2568" applyFont="1" applyBorder="1" applyAlignment="1">
      <alignment vertical="center" wrapText="1"/>
    </xf>
    <xf numFmtId="0" fontId="234" fillId="0" borderId="9" xfId="2568" applyFont="1" applyBorder="1" applyAlignment="1">
      <alignment vertical="center" wrapText="1"/>
    </xf>
    <xf numFmtId="0" fontId="234" fillId="0" borderId="11" xfId="2568" applyFont="1" applyBorder="1" applyAlignment="1">
      <alignment vertical="center" wrapText="1"/>
    </xf>
    <xf numFmtId="0" fontId="226" fillId="0" borderId="41" xfId="2568" applyFont="1" applyBorder="1" applyAlignment="1">
      <alignment vertical="center" wrapText="1"/>
    </xf>
    <xf numFmtId="0" fontId="234" fillId="0" borderId="9" xfId="2568" applyFont="1" applyBorder="1" applyAlignment="1">
      <alignment horizontal="center" vertical="center" wrapText="1"/>
    </xf>
    <xf numFmtId="0" fontId="27" fillId="0" borderId="41" xfId="2568" applyFont="1" applyBorder="1" applyAlignment="1">
      <alignment horizontal="center" vertical="center" wrapText="1"/>
    </xf>
    <xf numFmtId="0" fontId="234" fillId="0" borderId="41" xfId="2568" applyFont="1" applyBorder="1" applyAlignment="1">
      <alignment horizontal="left" vertical="center" wrapText="1"/>
    </xf>
    <xf numFmtId="0" fontId="226" fillId="0" borderId="60" xfId="2568" applyFont="1" applyBorder="1" applyAlignment="1">
      <alignment vertical="center" wrapText="1"/>
    </xf>
    <xf numFmtId="0" fontId="235" fillId="0" borderId="60" xfId="2568" applyBorder="1"/>
    <xf numFmtId="0" fontId="235" fillId="0" borderId="60" xfId="2568" applyBorder="1" applyAlignment="1">
      <alignment horizontal="center"/>
    </xf>
    <xf numFmtId="0" fontId="235" fillId="0" borderId="0" xfId="2568" applyAlignment="1">
      <alignment horizontal="center"/>
    </xf>
    <xf numFmtId="0" fontId="227" fillId="0" borderId="51" xfId="2564" applyFont="1" applyBorder="1" applyAlignment="1">
      <alignment horizontal="center"/>
    </xf>
    <xf numFmtId="0" fontId="227" fillId="0" borderId="55" xfId="2564" applyFont="1" applyBorder="1" applyAlignment="1">
      <alignment horizontal="center"/>
    </xf>
    <xf numFmtId="0" fontId="227" fillId="0" borderId="51" xfId="2564" applyFont="1" applyBorder="1"/>
    <xf numFmtId="170" fontId="227" fillId="0" borderId="51" xfId="2565" applyFont="1" applyFill="1" applyBorder="1" applyAlignment="1">
      <alignment horizontal="center"/>
    </xf>
    <xf numFmtId="170" fontId="227" fillId="0" borderId="51" xfId="2565" applyFont="1" applyFill="1" applyBorder="1"/>
    <xf numFmtId="170" fontId="227" fillId="0" borderId="56" xfId="2565" applyFont="1" applyFill="1" applyBorder="1"/>
    <xf numFmtId="0" fontId="27" fillId="0" borderId="55" xfId="2564" applyFont="1" applyBorder="1" applyAlignment="1">
      <alignment horizontal="center"/>
    </xf>
    <xf numFmtId="170" fontId="27" fillId="0" borderId="51" xfId="2565" applyFont="1" applyFill="1" applyBorder="1" applyAlignment="1">
      <alignment horizontal="center"/>
    </xf>
    <xf numFmtId="170" fontId="27" fillId="0" borderId="51" xfId="2565" applyFont="1" applyFill="1" applyBorder="1"/>
    <xf numFmtId="170" fontId="27" fillId="0" borderId="56" xfId="2565" applyFont="1" applyFill="1" applyBorder="1"/>
    <xf numFmtId="173" fontId="227" fillId="0" borderId="51" xfId="2565" applyNumberFormat="1" applyFont="1" applyFill="1" applyBorder="1" applyAlignment="1">
      <alignment horizontal="center"/>
    </xf>
    <xf numFmtId="173" fontId="27" fillId="0" borderId="51" xfId="2565" applyNumberFormat="1" applyFont="1" applyFill="1" applyBorder="1" applyAlignment="1">
      <alignment horizontal="center"/>
    </xf>
    <xf numFmtId="0" fontId="227" fillId="0" borderId="51" xfId="2564" quotePrefix="1" applyFont="1" applyBorder="1"/>
    <xf numFmtId="0" fontId="27" fillId="0" borderId="57" xfId="2564" applyFont="1" applyBorder="1" applyAlignment="1">
      <alignment horizontal="center"/>
    </xf>
    <xf numFmtId="0" fontId="238" fillId="0" borderId="60" xfId="2568" applyFont="1" applyBorder="1" applyAlignment="1">
      <alignment horizontal="center" vertical="center" wrapText="1"/>
    </xf>
    <xf numFmtId="0" fontId="238" fillId="0" borderId="60" xfId="2568" applyFont="1" applyBorder="1" applyAlignment="1">
      <alignment horizontal="left" vertical="center" wrapText="1"/>
    </xf>
    <xf numFmtId="0" fontId="238" fillId="0" borderId="9" xfId="2568" applyFont="1" applyBorder="1" applyAlignment="1">
      <alignment vertical="center" wrapText="1"/>
    </xf>
    <xf numFmtId="0" fontId="238" fillId="0" borderId="0" xfId="2568" applyFont="1"/>
    <xf numFmtId="0" fontId="238" fillId="0" borderId="62" xfId="2568" applyFont="1" applyBorder="1" applyAlignment="1">
      <alignment horizontal="center" vertical="center" wrapText="1"/>
    </xf>
    <xf numFmtId="0" fontId="238" fillId="0" borderId="0" xfId="2568" applyFont="1" applyAlignment="1">
      <alignment horizontal="center" vertical="center" wrapText="1"/>
    </xf>
    <xf numFmtId="0" fontId="232" fillId="65" borderId="0" xfId="0" applyFont="1" applyFill="1"/>
    <xf numFmtId="0" fontId="0" fillId="65" borderId="0" xfId="0" applyFill="1"/>
    <xf numFmtId="0" fontId="232" fillId="65" borderId="0" xfId="0" applyFont="1" applyFill="1" applyAlignment="1">
      <alignment horizontal="center"/>
    </xf>
    <xf numFmtId="0" fontId="27" fillId="65" borderId="63" xfId="0" applyFont="1" applyFill="1" applyBorder="1" applyAlignment="1">
      <alignment vertical="center" wrapText="1"/>
    </xf>
    <xf numFmtId="0" fontId="233" fillId="65" borderId="0" xfId="0" applyFont="1" applyFill="1"/>
    <xf numFmtId="0" fontId="240" fillId="65" borderId="0" xfId="0" applyFont="1" applyFill="1"/>
    <xf numFmtId="173" fontId="27" fillId="65" borderId="63" xfId="1" applyNumberFormat="1" applyFont="1" applyFill="1" applyBorder="1" applyAlignment="1">
      <alignment vertical="center"/>
    </xf>
    <xf numFmtId="215" fontId="232" fillId="65" borderId="0" xfId="0" applyNumberFormat="1" applyFont="1" applyFill="1"/>
    <xf numFmtId="215" fontId="27" fillId="65" borderId="63" xfId="0" applyNumberFormat="1" applyFont="1" applyFill="1" applyBorder="1" applyAlignment="1">
      <alignment vertical="center" wrapText="1"/>
    </xf>
    <xf numFmtId="170" fontId="234" fillId="65" borderId="63" xfId="1" applyFont="1" applyFill="1" applyBorder="1"/>
    <xf numFmtId="0" fontId="236" fillId="65" borderId="63" xfId="0" applyFont="1" applyFill="1" applyBorder="1"/>
    <xf numFmtId="170" fontId="236" fillId="65" borderId="63" xfId="1" applyFont="1" applyFill="1" applyBorder="1"/>
    <xf numFmtId="2" fontId="234" fillId="65" borderId="63" xfId="0" applyNumberFormat="1" applyFont="1" applyFill="1" applyBorder="1"/>
    <xf numFmtId="215" fontId="229" fillId="65" borderId="63" xfId="0" applyNumberFormat="1" applyFont="1" applyFill="1" applyBorder="1" applyAlignment="1">
      <alignment vertical="center" wrapText="1"/>
    </xf>
    <xf numFmtId="0" fontId="236" fillId="65" borderId="63" xfId="0" applyFont="1" applyFill="1" applyBorder="1" applyAlignment="1">
      <alignment horizontal="center"/>
    </xf>
    <xf numFmtId="0" fontId="234" fillId="65" borderId="63" xfId="0" applyFont="1" applyFill="1" applyBorder="1" applyAlignment="1">
      <alignment horizontal="center"/>
    </xf>
    <xf numFmtId="0" fontId="1" fillId="65" borderId="0" xfId="0" applyFont="1" applyFill="1"/>
    <xf numFmtId="0" fontId="242" fillId="2" borderId="63" xfId="0" applyFont="1" applyFill="1" applyBorder="1" applyAlignment="1">
      <alignment horizontal="justify" vertical="center" wrapText="1"/>
    </xf>
    <xf numFmtId="0" fontId="242" fillId="2" borderId="52" xfId="0" applyFont="1" applyFill="1" applyBorder="1" applyAlignment="1">
      <alignment horizontal="justify" vertical="center" wrapText="1"/>
    </xf>
    <xf numFmtId="0" fontId="242" fillId="2" borderId="3" xfId="0" applyFont="1" applyFill="1" applyBorder="1" applyAlignment="1">
      <alignment horizontal="left" vertical="center" wrapText="1"/>
    </xf>
    <xf numFmtId="0" fontId="242" fillId="2" borderId="63" xfId="2571" applyFont="1" applyFill="1" applyBorder="1" applyAlignment="1">
      <alignment horizontal="left" vertical="center" wrapText="1"/>
    </xf>
    <xf numFmtId="0" fontId="242" fillId="2" borderId="12" xfId="2571" applyFont="1" applyFill="1" applyBorder="1" applyAlignment="1">
      <alignment horizontal="left" vertical="center" wrapText="1"/>
    </xf>
    <xf numFmtId="0" fontId="241" fillId="65" borderId="63" xfId="0" applyFont="1" applyFill="1" applyBorder="1" applyAlignment="1">
      <alignment horizontal="center" vertical="center"/>
    </xf>
    <xf numFmtId="170" fontId="236" fillId="65" borderId="63" xfId="1" applyFont="1" applyFill="1" applyBorder="1" applyAlignment="1">
      <alignment vertical="center"/>
    </xf>
    <xf numFmtId="2" fontId="241" fillId="65" borderId="63" xfId="0" applyNumberFormat="1" applyFont="1" applyFill="1" applyBorder="1" applyAlignment="1">
      <alignment vertical="center"/>
    </xf>
    <xf numFmtId="0" fontId="243" fillId="65" borderId="0" xfId="0" applyFont="1" applyFill="1" applyAlignment="1">
      <alignment vertical="center"/>
    </xf>
    <xf numFmtId="0" fontId="244" fillId="65" borderId="0" xfId="0" applyFont="1" applyFill="1" applyAlignment="1">
      <alignment vertical="center"/>
    </xf>
    <xf numFmtId="215" fontId="27" fillId="65" borderId="63" xfId="0" applyNumberFormat="1" applyFont="1" applyFill="1" applyBorder="1" applyAlignment="1">
      <alignment wrapText="1"/>
    </xf>
    <xf numFmtId="0" fontId="234" fillId="65" borderId="0" xfId="0" applyFont="1" applyFill="1"/>
    <xf numFmtId="0" fontId="245" fillId="65" borderId="63" xfId="0" applyFont="1" applyFill="1" applyBorder="1" applyAlignment="1">
      <alignment horizontal="center" vertical="center" wrapText="1"/>
    </xf>
    <xf numFmtId="0" fontId="245" fillId="65" borderId="63" xfId="0" applyFont="1" applyFill="1" applyBorder="1" applyAlignment="1">
      <alignment horizontal="center" wrapText="1"/>
    </xf>
    <xf numFmtId="0" fontId="234" fillId="65" borderId="8" xfId="0" applyFont="1" applyFill="1" applyBorder="1" applyAlignment="1">
      <alignment horizontal="center"/>
    </xf>
    <xf numFmtId="0" fontId="234" fillId="65" borderId="9" xfId="0" quotePrefix="1" applyFont="1" applyFill="1" applyBorder="1" applyAlignment="1">
      <alignment horizontal="center"/>
    </xf>
    <xf numFmtId="0" fontId="234" fillId="65" borderId="8" xfId="0" quotePrefix="1" applyFont="1" applyFill="1" applyBorder="1" applyAlignment="1">
      <alignment horizontal="center"/>
    </xf>
    <xf numFmtId="0" fontId="234" fillId="65" borderId="8" xfId="0" applyFont="1" applyFill="1" applyBorder="1"/>
    <xf numFmtId="0" fontId="234" fillId="65" borderId="63" xfId="0" applyFont="1" applyFill="1" applyBorder="1"/>
    <xf numFmtId="0" fontId="226" fillId="65" borderId="63" xfId="0" applyFont="1" applyFill="1" applyBorder="1" applyAlignment="1">
      <alignment horizontal="center"/>
    </xf>
    <xf numFmtId="215" fontId="226" fillId="65" borderId="63" xfId="0" applyNumberFormat="1" applyFont="1" applyFill="1" applyBorder="1"/>
    <xf numFmtId="170" fontId="226" fillId="65" borderId="63" xfId="1" applyFont="1" applyFill="1" applyBorder="1"/>
    <xf numFmtId="313" fontId="234" fillId="65" borderId="63" xfId="0" applyNumberFormat="1" applyFont="1" applyFill="1" applyBorder="1"/>
    <xf numFmtId="215" fontId="234" fillId="65" borderId="63" xfId="0" applyNumberFormat="1" applyFont="1" applyFill="1" applyBorder="1"/>
    <xf numFmtId="215" fontId="236" fillId="65" borderId="63" xfId="0" applyNumberFormat="1" applyFont="1" applyFill="1" applyBorder="1"/>
    <xf numFmtId="313" fontId="236" fillId="65" borderId="63" xfId="0" applyNumberFormat="1" applyFont="1" applyFill="1" applyBorder="1"/>
    <xf numFmtId="314" fontId="236" fillId="65" borderId="63" xfId="0" applyNumberFormat="1" applyFont="1" applyFill="1" applyBorder="1"/>
    <xf numFmtId="215" fontId="241" fillId="65" borderId="63" xfId="0" applyNumberFormat="1" applyFont="1" applyFill="1" applyBorder="1" applyAlignment="1">
      <alignment vertical="center"/>
    </xf>
    <xf numFmtId="215" fontId="236" fillId="65" borderId="63" xfId="0" applyNumberFormat="1" applyFont="1" applyFill="1" applyBorder="1" applyAlignment="1">
      <alignment vertical="center"/>
    </xf>
    <xf numFmtId="0" fontId="246" fillId="0" borderId="63" xfId="5" applyFont="1" applyBorder="1"/>
    <xf numFmtId="0" fontId="246" fillId="0" borderId="0" xfId="5" applyFont="1"/>
    <xf numFmtId="0" fontId="248" fillId="0" borderId="0" xfId="5" applyFont="1"/>
    <xf numFmtId="0" fontId="247" fillId="0" borderId="63" xfId="5" applyFont="1" applyBorder="1" applyAlignment="1">
      <alignment horizontal="center" vertical="center"/>
    </xf>
    <xf numFmtId="0" fontId="247" fillId="0" borderId="0" xfId="5" applyFont="1"/>
    <xf numFmtId="0" fontId="246" fillId="0" borderId="63" xfId="5" applyFont="1" applyBorder="1" applyAlignment="1">
      <alignment horizontal="center" vertical="center" wrapText="1"/>
    </xf>
    <xf numFmtId="0" fontId="248" fillId="0" borderId="63" xfId="5" applyFont="1" applyBorder="1" applyAlignment="1">
      <alignment horizontal="center" vertical="center" wrapText="1"/>
    </xf>
    <xf numFmtId="0" fontId="246" fillId="0" borderId="63" xfId="5" applyFont="1" applyBorder="1" applyAlignment="1">
      <alignment horizontal="center" vertical="center"/>
    </xf>
    <xf numFmtId="1" fontId="246" fillId="0" borderId="63" xfId="5" applyNumberFormat="1" applyFont="1" applyBorder="1" applyAlignment="1">
      <alignment horizontal="center" vertical="center"/>
    </xf>
    <xf numFmtId="0" fontId="248" fillId="0" borderId="63" xfId="5" applyFont="1" applyBorder="1" applyAlignment="1">
      <alignment horizontal="center" vertical="center"/>
    </xf>
    <xf numFmtId="1" fontId="246" fillId="0" borderId="63" xfId="5" applyNumberFormat="1" applyFont="1" applyBorder="1"/>
    <xf numFmtId="0" fontId="226" fillId="65" borderId="0" xfId="0" applyFont="1" applyFill="1" applyAlignment="1">
      <alignment horizontal="center"/>
    </xf>
    <xf numFmtId="0" fontId="236" fillId="65" borderId="12" xfId="0" applyFont="1" applyFill="1" applyBorder="1" applyAlignment="1">
      <alignment horizontal="right"/>
    </xf>
    <xf numFmtId="0" fontId="245" fillId="65" borderId="64" xfId="0" applyFont="1" applyFill="1" applyBorder="1" applyAlignment="1">
      <alignment horizontal="center" vertical="center" wrapText="1"/>
    </xf>
    <xf numFmtId="0" fontId="245" fillId="65" borderId="10" xfId="0" applyFont="1" applyFill="1" applyBorder="1" applyAlignment="1">
      <alignment horizontal="center" vertical="center" wrapText="1"/>
    </xf>
    <xf numFmtId="0" fontId="245" fillId="65" borderId="63" xfId="0" applyFont="1" applyFill="1" applyBorder="1" applyAlignment="1">
      <alignment horizontal="center"/>
    </xf>
    <xf numFmtId="0" fontId="245" fillId="65" borderId="64" xfId="0" applyFont="1" applyFill="1" applyBorder="1" applyAlignment="1">
      <alignment horizontal="center" vertical="center"/>
    </xf>
    <xf numFmtId="0" fontId="245" fillId="65" borderId="10" xfId="0" applyFont="1" applyFill="1" applyBorder="1" applyAlignment="1">
      <alignment horizontal="center" vertical="center"/>
    </xf>
    <xf numFmtId="0" fontId="247" fillId="0" borderId="0" xfId="5" applyFont="1" applyAlignment="1">
      <alignment horizontal="center"/>
    </xf>
    <xf numFmtId="0" fontId="247" fillId="0" borderId="63" xfId="5" applyFont="1" applyBorder="1" applyAlignment="1">
      <alignment horizontal="center" vertical="center" wrapText="1"/>
    </xf>
    <xf numFmtId="0" fontId="247" fillId="0" borderId="63" xfId="5" applyFont="1" applyBorder="1" applyAlignment="1">
      <alignment horizontal="center" vertical="center"/>
    </xf>
    <xf numFmtId="0" fontId="225" fillId="0" borderId="12" xfId="2568" applyFont="1" applyBorder="1" applyAlignment="1">
      <alignment horizontal="center" vertical="center" wrapText="1"/>
    </xf>
    <xf numFmtId="0" fontId="234" fillId="0" borderId="61" xfId="2568" applyFont="1" applyBorder="1" applyAlignment="1">
      <alignment horizontal="center" vertical="center" wrapText="1"/>
    </xf>
    <xf numFmtId="0" fontId="227" fillId="0" borderId="0" xfId="2564" applyFont="1" applyAlignment="1">
      <alignment horizontal="center"/>
    </xf>
    <xf numFmtId="0" fontId="229" fillId="0" borderId="0" xfId="2564" applyFont="1" applyAlignment="1">
      <alignment horizontal="center"/>
    </xf>
    <xf numFmtId="0" fontId="227" fillId="0" borderId="53" xfId="2564" applyFont="1" applyBorder="1" applyAlignment="1">
      <alignment horizontal="center" vertical="center"/>
    </xf>
    <xf numFmtId="0" fontId="227" fillId="0" borderId="55" xfId="2564" applyFont="1" applyBorder="1" applyAlignment="1">
      <alignment horizontal="center" vertical="center"/>
    </xf>
    <xf numFmtId="0" fontId="227" fillId="0" borderId="54" xfId="2564" applyFont="1" applyBorder="1" applyAlignment="1">
      <alignment horizontal="center" vertical="center"/>
    </xf>
    <xf numFmtId="0" fontId="227" fillId="0" borderId="51" xfId="2564" applyFont="1" applyBorder="1" applyAlignment="1">
      <alignment horizontal="center" vertical="center"/>
    </xf>
    <xf numFmtId="0" fontId="227" fillId="0" borderId="54" xfId="2564" applyFont="1" applyBorder="1" applyAlignment="1">
      <alignment horizontal="center"/>
    </xf>
    <xf numFmtId="0" fontId="227" fillId="0" borderId="38" xfId="2564" applyFont="1" applyBorder="1" applyAlignment="1">
      <alignment horizontal="center"/>
    </xf>
  </cellXfs>
  <cellStyles count="2572">
    <cellStyle name="_x0001_" xfId="6" xr:uid="{00000000-0005-0000-0000-000000000000}"/>
    <cellStyle name="          _x000d__x000a_shell=progman.exe_x000d__x000a_m" xfId="7" xr:uid="{00000000-0005-0000-0000-000001000000}"/>
    <cellStyle name=" (2)" xfId="8" xr:uid="{00000000-0005-0000-0000-000002000000}"/>
    <cellStyle name="_x000d__x000a_JournalTemplate=C:\COMFO\CTALK\JOURSTD.TPL_x000d__x000a_LbStateAddress=3 3 0 251 1 89 2 311_x000d__x000a_LbStateJou" xfId="9" xr:uid="{00000000-0005-0000-0000-000003000000}"/>
    <cellStyle name="#,##0" xfId="10" xr:uid="{00000000-0005-0000-0000-000004000000}"/>
    <cellStyle name="." xfId="11" xr:uid="{00000000-0005-0000-0000-000005000000}"/>
    <cellStyle name=".d©y" xfId="12" xr:uid="{00000000-0005-0000-0000-000006000000}"/>
    <cellStyle name="??" xfId="13" xr:uid="{00000000-0005-0000-0000-000007000000}"/>
    <cellStyle name="?? [0.00]_      " xfId="14" xr:uid="{00000000-0005-0000-0000-000008000000}"/>
    <cellStyle name="?? [0]" xfId="15" xr:uid="{00000000-0005-0000-0000-000009000000}"/>
    <cellStyle name="?_x001d_??%U©÷u&amp;H©÷9_x0008_? s_x000a__x0007__x0001__x0001_" xfId="16" xr:uid="{00000000-0005-0000-0000-00000A000000}"/>
    <cellStyle name="???? [0.00]_      " xfId="17" xr:uid="{00000000-0005-0000-0000-00000B000000}"/>
    <cellStyle name="??????" xfId="18" xr:uid="{00000000-0005-0000-0000-00000C000000}"/>
    <cellStyle name="????_      " xfId="19" xr:uid="{00000000-0005-0000-0000-00000D000000}"/>
    <cellStyle name="???[0]_?? DI" xfId="20" xr:uid="{00000000-0005-0000-0000-00000E000000}"/>
    <cellStyle name="???_?? DI" xfId="21" xr:uid="{00000000-0005-0000-0000-00000F000000}"/>
    <cellStyle name="??[0]_BRE" xfId="22" xr:uid="{00000000-0005-0000-0000-000010000000}"/>
    <cellStyle name="??_      " xfId="23" xr:uid="{00000000-0005-0000-0000-000011000000}"/>
    <cellStyle name="??A? [0]_laroux_1_¢¬???¢â? " xfId="24" xr:uid="{00000000-0005-0000-0000-000012000000}"/>
    <cellStyle name="??A?_laroux_1_¢¬???¢â? " xfId="25" xr:uid="{00000000-0005-0000-0000-000013000000}"/>
    <cellStyle name="?¡±¢¥?_?¨ù??¢´¢¥_¢¬???¢â? " xfId="26" xr:uid="{00000000-0005-0000-0000-000014000000}"/>
    <cellStyle name="_x0001_?¶æµ_x001b_ºß­ " xfId="27" xr:uid="{00000000-0005-0000-0000-000015000000}"/>
    <cellStyle name="_x0001_?¶æµ_x001b_ºß­_" xfId="28" xr:uid="{00000000-0005-0000-0000-000016000000}"/>
    <cellStyle name="?ðÇ%U?&amp;H?_x0008_?s_x000a__x0007__x0001__x0001_" xfId="29" xr:uid="{00000000-0005-0000-0000-000017000000}"/>
    <cellStyle name="[0]_Chi phÝ kh¸c_V" xfId="30" xr:uid="{00000000-0005-0000-0000-000018000000}"/>
    <cellStyle name="_x0001_\Ô" xfId="31" xr:uid="{00000000-0005-0000-0000-000019000000}"/>
    <cellStyle name="_1 TONG HOP - CA NA" xfId="32" xr:uid="{00000000-0005-0000-0000-00001A000000}"/>
    <cellStyle name="_12-Thong ke cac lop LKDT (vlvh, tu xa, dia chi, cu tuyen) nam 2011, 2012" xfId="33" xr:uid="{00000000-0005-0000-0000-00001B000000}"/>
    <cellStyle name="_8" xfId="34" xr:uid="{00000000-0005-0000-0000-00001C000000}"/>
    <cellStyle name="_9" xfId="35" xr:uid="{00000000-0005-0000-0000-00001D000000}"/>
    <cellStyle name="_Bang Chi tieu (2)" xfId="36" xr:uid="{00000000-0005-0000-0000-00001E000000}"/>
    <cellStyle name="_Bao Cao thang 1" xfId="37" xr:uid="{00000000-0005-0000-0000-00001F000000}"/>
    <cellStyle name="_Bao Cao thang 1_26 xa" xfId="38" xr:uid="{00000000-0005-0000-0000-000020000000}"/>
    <cellStyle name="_Bao Cao thang 1_thong ke cac cap20142015" xfId="39" xr:uid="{00000000-0005-0000-0000-000021000000}"/>
    <cellStyle name="_BAO GIA NGAY 24-10-08 (co dam)" xfId="40" xr:uid="{00000000-0005-0000-0000-000022000000}"/>
    <cellStyle name="_Bieu bao cao von TPCP gd 2003-2010(18.5)" xfId="41" xr:uid="{00000000-0005-0000-0000-000023000000}"/>
    <cellStyle name="_Bieu bao cao von TPCP gd 2003-2010(18.5)_26 xa" xfId="42" xr:uid="{00000000-0005-0000-0000-000024000000}"/>
    <cellStyle name="_Bieu bao cao von TPCP gd 2003-2010(18.5)_thong ke cac cap20142015" xfId="43" xr:uid="{00000000-0005-0000-0000-000025000000}"/>
    <cellStyle name="_Bieu chung trai phieu chinh phu giai doan 2003-2010" xfId="44" xr:uid="{00000000-0005-0000-0000-000026000000}"/>
    <cellStyle name="_B-ng t-ng h-p -ánh giá tiêu chí các xă 2015" xfId="45" xr:uid="{00000000-0005-0000-0000-000027000000}"/>
    <cellStyle name="_Book1" xfId="46" xr:uid="{00000000-0005-0000-0000-000028000000}"/>
    <cellStyle name="_Book1_1" xfId="47" xr:uid="{00000000-0005-0000-0000-000029000000}"/>
    <cellStyle name="_Book1_2" xfId="48" xr:uid="{00000000-0005-0000-0000-00002A000000}"/>
    <cellStyle name="_Book1_26 xa" xfId="49" xr:uid="{00000000-0005-0000-0000-00002B000000}"/>
    <cellStyle name="_Book1_3" xfId="50" xr:uid="{00000000-0005-0000-0000-00002C000000}"/>
    <cellStyle name="_Book1_Bang luong thang 9.2011(830)" xfId="51" xr:uid="{00000000-0005-0000-0000-00002D000000}"/>
    <cellStyle name="_Book1_Bang luong thang 9.2011(830)_thong ke cac cap20142015" xfId="52" xr:uid="{00000000-0005-0000-0000-00002E000000}"/>
    <cellStyle name="_Book1_Bieu bao cao von TPCP gd 2003-2010(18.5)" xfId="53" xr:uid="{00000000-0005-0000-0000-00002F000000}"/>
    <cellStyle name="_Book1_Bieu bao cao von TPCP gd 2003-2010(18.5)_26 xa" xfId="54" xr:uid="{00000000-0005-0000-0000-000030000000}"/>
    <cellStyle name="_Book1_Bieu bao cao von TPCP gd 2003-2010(18.5)_thong ke cac cap20142015" xfId="55" xr:uid="{00000000-0005-0000-0000-000031000000}"/>
    <cellStyle name="_Book1_B-ng t-ng h-p -ánh giá tiêu chí các xă 2015" xfId="56" xr:uid="{00000000-0005-0000-0000-000032000000}"/>
    <cellStyle name="_Book1_Book1" xfId="57" xr:uid="{00000000-0005-0000-0000-000033000000}"/>
    <cellStyle name="_Book1_Book1_1" xfId="58" xr:uid="{00000000-0005-0000-0000-000034000000}"/>
    <cellStyle name="_Book1_Book1_Tiến độ XDCB đến tháng 5 - 2015" xfId="60" xr:uid="{00000000-0005-0000-0000-000035000000}"/>
    <cellStyle name="_Book1_Book1_thong ke cac cap20142015" xfId="59" xr:uid="{00000000-0005-0000-0000-000036000000}"/>
    <cellStyle name="_Book1_KCH - TH - 03PA2-03 truong THCS ban phiet thong lang chung" xfId="61" xr:uid="{00000000-0005-0000-0000-000037000000}"/>
    <cellStyle name="_Book1_Kh ql62 (2010) 11-09" xfId="62" xr:uid="{00000000-0005-0000-0000-000038000000}"/>
    <cellStyle name="_Book1_MN TT Pho Lu" xfId="63" xr:uid="{00000000-0005-0000-0000-000039000000}"/>
    <cellStyle name="_Book1_Quyết toán 2015 huyện Văn Bàn " xfId="64" xr:uid="{00000000-0005-0000-0000-00003A000000}"/>
    <cellStyle name="_Book1_Tiến độ XDCB đến tháng 5 - 2015" xfId="65" xr:uid="{00000000-0005-0000-0000-00003B000000}"/>
    <cellStyle name="_Book1_tongket2003-2010 Kg Vu DP" xfId="66" xr:uid="{00000000-0005-0000-0000-00003C000000}"/>
    <cellStyle name="_Book1_tongket2003-2010 Kg Vu DP_26 xa" xfId="67" xr:uid="{00000000-0005-0000-0000-00003D000000}"/>
    <cellStyle name="_Book1_tongket2003-2010 Kg Vu DP_thong ke cac cap20142015" xfId="68" xr:uid="{00000000-0005-0000-0000-00003E000000}"/>
    <cellStyle name="_C.cong+B.luong-Sanluong" xfId="69" xr:uid="{00000000-0005-0000-0000-00003F000000}"/>
    <cellStyle name="_CAI TAO BEP AN" xfId="70" xr:uid="{00000000-0005-0000-0000-000040000000}"/>
    <cellStyle name="_DE NGHỊ THẨM ĐỊNH TC (1)" xfId="71" xr:uid="{00000000-0005-0000-0000-000041000000}"/>
    <cellStyle name="_DO-D1500-KHONG CO TRONG DT" xfId="72" xr:uid="{00000000-0005-0000-0000-000042000000}"/>
    <cellStyle name="_Don gia 408" xfId="73" xr:uid="{00000000-0005-0000-0000-000043000000}"/>
    <cellStyle name="_DT - KCH-TH-LC-03PA2-03" xfId="74" xr:uid="{00000000-0005-0000-0000-000044000000}"/>
    <cellStyle name="_DT Nam vai" xfId="75" xr:uid="{00000000-0005-0000-0000-000045000000}"/>
    <cellStyle name="_Du toan" xfId="76" xr:uid="{00000000-0005-0000-0000-000046000000}"/>
    <cellStyle name="_duong GT di phong HTKTsua" xfId="77" xr:uid="{00000000-0005-0000-0000-000047000000}"/>
    <cellStyle name="_duong GT di phong HTKTsua_26 xa" xfId="78" xr:uid="{00000000-0005-0000-0000-000048000000}"/>
    <cellStyle name="_duong GT di phong HTKTsua_thong ke cac cap20142015" xfId="79" xr:uid="{00000000-0005-0000-0000-000049000000}"/>
    <cellStyle name="_Duyet TK thay đôi" xfId="80" xr:uid="{00000000-0005-0000-0000-00004A000000}"/>
    <cellStyle name="_Duyet TK thay đôi_26 xa" xfId="81" xr:uid="{00000000-0005-0000-0000-00004B000000}"/>
    <cellStyle name="_Duyet TK thay đôi_thong ke cac cap20142015" xfId="82" xr:uid="{00000000-0005-0000-0000-00004C000000}"/>
    <cellStyle name="_DZ 110kV NK-TU" xfId="83" xr:uid="{00000000-0005-0000-0000-00004D000000}"/>
    <cellStyle name="_Goi 1 A tham tra" xfId="89" xr:uid="{00000000-0005-0000-0000-00004E000000}"/>
    <cellStyle name="_GOITHAUSO2" xfId="90" xr:uid="{00000000-0005-0000-0000-00004F000000}"/>
    <cellStyle name="_GOITHAUSO3" xfId="91" xr:uid="{00000000-0005-0000-0000-000050000000}"/>
    <cellStyle name="_GOITHAUSO4" xfId="92" xr:uid="{00000000-0005-0000-0000-000051000000}"/>
    <cellStyle name="_Gia+KLdieuchinhgoi1" xfId="84" xr:uid="{00000000-0005-0000-0000-000052000000}"/>
    <cellStyle name="_Gia+KLdieuchinhgoi1_Cau Km109-108" xfId="85" xr:uid="{00000000-0005-0000-0000-000053000000}"/>
    <cellStyle name="_Gia+KLdieuchinhgoi1_PLV" xfId="86" xr:uid="{00000000-0005-0000-0000-000054000000}"/>
    <cellStyle name="_Gia+KLdieuchinhgoi1_VCDS" xfId="87" xr:uid="{00000000-0005-0000-0000-000055000000}"/>
    <cellStyle name="_Gia+KLgoi2dieuchinh" xfId="88" xr:uid="{00000000-0005-0000-0000-000056000000}"/>
    <cellStyle name="_HaHoa_TDT_DienCSang" xfId="93" xr:uid="{00000000-0005-0000-0000-000057000000}"/>
    <cellStyle name="_HaHoa19-5-07" xfId="94" xr:uid="{00000000-0005-0000-0000-000058000000}"/>
    <cellStyle name="_HS BT huong che do theo QĐ85-so chua dieu chinh va da dieu chỉnh" xfId="95" xr:uid="{00000000-0005-0000-0000-000059000000}"/>
    <cellStyle name="_KCH - TH - 03PA2-03 truong THCS ban phiet thong lang chung" xfId="96" xr:uid="{00000000-0005-0000-0000-00005A000000}"/>
    <cellStyle name="_KL_K.C_mat_duong" xfId="98" xr:uid="{00000000-0005-0000-0000-00005B000000}"/>
    <cellStyle name="_KL_K.C_mat_duong_26 xa" xfId="99" xr:uid="{00000000-0005-0000-0000-00005C000000}"/>
    <cellStyle name="_KL_K.C_mat_duong_B-ng t-ng h-p -ánh giá tiêu chí các xă 2015" xfId="100" xr:uid="{00000000-0005-0000-0000-00005D000000}"/>
    <cellStyle name="_KL_K.C_mat_duong_DE NGHỊ THẨM ĐỊNH TC (1)" xfId="101" xr:uid="{00000000-0005-0000-0000-00005E000000}"/>
    <cellStyle name="_KL_K.C_mat_duong_Quyết toán 2015 huyện Văn Bàn " xfId="102" xr:uid="{00000000-0005-0000-0000-00005F000000}"/>
    <cellStyle name="_KL_K.C_mat_duong_thong ke cac cap20142015" xfId="103" xr:uid="{00000000-0005-0000-0000-000060000000}"/>
    <cellStyle name="_KT (2)" xfId="104" xr:uid="{00000000-0005-0000-0000-000061000000}"/>
    <cellStyle name="_KT (2)_1" xfId="105" xr:uid="{00000000-0005-0000-0000-000062000000}"/>
    <cellStyle name="_KT (2)_2" xfId="106" xr:uid="{00000000-0005-0000-0000-000063000000}"/>
    <cellStyle name="_KT (2)_2_ANTTXH" xfId="107" xr:uid="{00000000-0005-0000-0000-000064000000}"/>
    <cellStyle name="_KT (2)_2_TG-TH" xfId="108" xr:uid="{00000000-0005-0000-0000-000065000000}"/>
    <cellStyle name="_KT (2)_2_TG-TH_ANTTXH" xfId="109" xr:uid="{00000000-0005-0000-0000-000066000000}"/>
    <cellStyle name="_KT (2)_2_TG-TH_BANG TONG HOP TINH HINH THANH QUYET TOAN (MOI I)" xfId="110" xr:uid="{00000000-0005-0000-0000-000067000000}"/>
    <cellStyle name="_KT (2)_2_TG-TH_BANG TONG HOP TINH HINH THANH QUYET TOAN (MOI I)_ANTTXH" xfId="111" xr:uid="{00000000-0005-0000-0000-000068000000}"/>
    <cellStyle name="_KT (2)_2_TG-TH_BAO GIA NGAY 24-10-08 (co dam)" xfId="112" xr:uid="{00000000-0005-0000-0000-000069000000}"/>
    <cellStyle name="_KT (2)_2_TG-TH_BAO GIA NGAY 24-10-08 (co dam)_ANTTXH" xfId="113" xr:uid="{00000000-0005-0000-0000-00006A000000}"/>
    <cellStyle name="_KT (2)_2_TG-TH_B-ng t-ng h-p -ánh giá tiêu chí các xă 2015" xfId="114" xr:uid="{00000000-0005-0000-0000-00006B000000}"/>
    <cellStyle name="_KT (2)_2_TG-TH_Book1" xfId="115" xr:uid="{00000000-0005-0000-0000-00006C000000}"/>
    <cellStyle name="_KT (2)_2_TG-TH_Book1_1" xfId="116" xr:uid="{00000000-0005-0000-0000-00006D000000}"/>
    <cellStyle name="_KT (2)_2_TG-TH_Book1_1_ANTTXH" xfId="117" xr:uid="{00000000-0005-0000-0000-00006E000000}"/>
    <cellStyle name="_KT (2)_2_TG-TH_Book1_ANTTXH" xfId="118" xr:uid="{00000000-0005-0000-0000-00006F000000}"/>
    <cellStyle name="_KT (2)_2_TG-TH_CAU Khanh Nam(Thi Cong)" xfId="119" xr:uid="{00000000-0005-0000-0000-000070000000}"/>
    <cellStyle name="_KT (2)_2_TG-TH_CAU Khanh Nam(Thi Cong)_ANTTXH" xfId="120" xr:uid="{00000000-0005-0000-0000-000071000000}"/>
    <cellStyle name="_KT (2)_2_TG-TH_DU TRU VAT TU" xfId="121" xr:uid="{00000000-0005-0000-0000-000072000000}"/>
    <cellStyle name="_KT (2)_2_TG-TH_DU TRU VAT TU_ANTTXH" xfId="122" xr:uid="{00000000-0005-0000-0000-000073000000}"/>
    <cellStyle name="_KT (2)_2_TG-TH_Quyết toán 2015 huyện Văn Bàn " xfId="123" xr:uid="{00000000-0005-0000-0000-000074000000}"/>
    <cellStyle name="_KT (2)_2_TG-TH_Tiến độ XDCB đến tháng 5 - 2015" xfId="124" xr:uid="{00000000-0005-0000-0000-000075000000}"/>
    <cellStyle name="_KT (2)_2_TG-TH_ÿÿÿÿÿ" xfId="125" xr:uid="{00000000-0005-0000-0000-000076000000}"/>
    <cellStyle name="_KT (2)_2_TG-TH_ÿÿÿÿÿ_ANTTXH" xfId="126" xr:uid="{00000000-0005-0000-0000-000077000000}"/>
    <cellStyle name="_KT (2)_3" xfId="127" xr:uid="{00000000-0005-0000-0000-000078000000}"/>
    <cellStyle name="_KT (2)_3_TG-TH" xfId="128" xr:uid="{00000000-0005-0000-0000-000079000000}"/>
    <cellStyle name="_KT (2)_3_TG-TH_PERSONAL" xfId="129" xr:uid="{00000000-0005-0000-0000-00007A000000}"/>
    <cellStyle name="_KT (2)_3_TG-TH_PERSONAL_Book1" xfId="130" xr:uid="{00000000-0005-0000-0000-00007B000000}"/>
    <cellStyle name="_KT (2)_3_TG-TH_PERSONAL_Tong hop KHCB 2001" xfId="131" xr:uid="{00000000-0005-0000-0000-00007C000000}"/>
    <cellStyle name="_KT (2)_4" xfId="132" xr:uid="{00000000-0005-0000-0000-00007D000000}"/>
    <cellStyle name="_KT (2)_4_ANTTXH" xfId="133" xr:uid="{00000000-0005-0000-0000-00007E000000}"/>
    <cellStyle name="_KT (2)_4_BANG TONG HOP TINH HINH THANH QUYET TOAN (MOI I)" xfId="134" xr:uid="{00000000-0005-0000-0000-00007F000000}"/>
    <cellStyle name="_KT (2)_4_BANG TONG HOP TINH HINH THANH QUYET TOAN (MOI I)_ANTTXH" xfId="135" xr:uid="{00000000-0005-0000-0000-000080000000}"/>
    <cellStyle name="_KT (2)_4_BAO GIA NGAY 24-10-08 (co dam)" xfId="136" xr:uid="{00000000-0005-0000-0000-000081000000}"/>
    <cellStyle name="_KT (2)_4_BAO GIA NGAY 24-10-08 (co dam)_ANTTXH" xfId="137" xr:uid="{00000000-0005-0000-0000-000082000000}"/>
    <cellStyle name="_KT (2)_4_B-ng t-ng h-p -ánh giá tiêu chí các xă 2015" xfId="138" xr:uid="{00000000-0005-0000-0000-000083000000}"/>
    <cellStyle name="_KT (2)_4_Book1" xfId="139" xr:uid="{00000000-0005-0000-0000-000084000000}"/>
    <cellStyle name="_KT (2)_4_Book1_1" xfId="140" xr:uid="{00000000-0005-0000-0000-000085000000}"/>
    <cellStyle name="_KT (2)_4_Book1_1_ANTTXH" xfId="141" xr:uid="{00000000-0005-0000-0000-000086000000}"/>
    <cellStyle name="_KT (2)_4_Book1_ANTTXH" xfId="142" xr:uid="{00000000-0005-0000-0000-000087000000}"/>
    <cellStyle name="_KT (2)_4_CAU Khanh Nam(Thi Cong)" xfId="143" xr:uid="{00000000-0005-0000-0000-000088000000}"/>
    <cellStyle name="_KT (2)_4_CAU Khanh Nam(Thi Cong)_ANTTXH" xfId="144" xr:uid="{00000000-0005-0000-0000-000089000000}"/>
    <cellStyle name="_KT (2)_4_DU TRU VAT TU" xfId="145" xr:uid="{00000000-0005-0000-0000-00008A000000}"/>
    <cellStyle name="_KT (2)_4_DU TRU VAT TU_ANTTXH" xfId="146" xr:uid="{00000000-0005-0000-0000-00008B000000}"/>
    <cellStyle name="_KT (2)_4_Quyết toán 2015 huyện Văn Bàn " xfId="147" xr:uid="{00000000-0005-0000-0000-00008C000000}"/>
    <cellStyle name="_KT (2)_4_TG-TH" xfId="148" xr:uid="{00000000-0005-0000-0000-00008D000000}"/>
    <cellStyle name="_KT (2)_4_TG-TH_ANTTXH" xfId="149" xr:uid="{00000000-0005-0000-0000-00008E000000}"/>
    <cellStyle name="_KT (2)_4_Tiến độ XDCB đến tháng 5 - 2015" xfId="150" xr:uid="{00000000-0005-0000-0000-00008F000000}"/>
    <cellStyle name="_KT (2)_4_ÿÿÿÿÿ" xfId="151" xr:uid="{00000000-0005-0000-0000-000090000000}"/>
    <cellStyle name="_KT (2)_4_ÿÿÿÿÿ_ANTTXH" xfId="152" xr:uid="{00000000-0005-0000-0000-000091000000}"/>
    <cellStyle name="_KT (2)_5" xfId="153" xr:uid="{00000000-0005-0000-0000-000092000000}"/>
    <cellStyle name="_KT (2)_5_BANG TONG HOP TINH HINH THANH QUYET TOAN (MOI I)" xfId="154" xr:uid="{00000000-0005-0000-0000-000093000000}"/>
    <cellStyle name="_KT (2)_5_BAO GIA NGAY 24-10-08 (co dam)" xfId="155" xr:uid="{00000000-0005-0000-0000-000094000000}"/>
    <cellStyle name="_KT (2)_5_B-ng t-ng h-p -ánh giá tiêu chí các xă 2015" xfId="156" xr:uid="{00000000-0005-0000-0000-000095000000}"/>
    <cellStyle name="_KT (2)_5_Book1" xfId="157" xr:uid="{00000000-0005-0000-0000-000096000000}"/>
    <cellStyle name="_KT (2)_5_Book1_1" xfId="158" xr:uid="{00000000-0005-0000-0000-000097000000}"/>
    <cellStyle name="_KT (2)_5_CAU Khanh Nam(Thi Cong)" xfId="159" xr:uid="{00000000-0005-0000-0000-000098000000}"/>
    <cellStyle name="_KT (2)_5_DU TRU VAT TU" xfId="160" xr:uid="{00000000-0005-0000-0000-000099000000}"/>
    <cellStyle name="_KT (2)_5_Quyết toán 2015 huyện Văn Bàn " xfId="161" xr:uid="{00000000-0005-0000-0000-00009A000000}"/>
    <cellStyle name="_KT (2)_5_Tiến độ XDCB đến tháng 5 - 2015" xfId="162" xr:uid="{00000000-0005-0000-0000-00009B000000}"/>
    <cellStyle name="_KT (2)_5_ÿÿÿÿÿ" xfId="163" xr:uid="{00000000-0005-0000-0000-00009C000000}"/>
    <cellStyle name="_KT (2)_PERSONAL" xfId="164" xr:uid="{00000000-0005-0000-0000-00009D000000}"/>
    <cellStyle name="_KT (2)_PERSONAL_Book1" xfId="165" xr:uid="{00000000-0005-0000-0000-00009E000000}"/>
    <cellStyle name="_KT (2)_PERSONAL_Tong hop KHCB 2001" xfId="166" xr:uid="{00000000-0005-0000-0000-00009F000000}"/>
    <cellStyle name="_KT (2)_TG-TH" xfId="167" xr:uid="{00000000-0005-0000-0000-0000A0000000}"/>
    <cellStyle name="_KT_TG" xfId="168" xr:uid="{00000000-0005-0000-0000-0000A1000000}"/>
    <cellStyle name="_KT_TG_1" xfId="169" xr:uid="{00000000-0005-0000-0000-0000A2000000}"/>
    <cellStyle name="_KT_TG_1_BANG TONG HOP TINH HINH THANH QUYET TOAN (MOI I)" xfId="170" xr:uid="{00000000-0005-0000-0000-0000A3000000}"/>
    <cellStyle name="_KT_TG_1_BAO GIA NGAY 24-10-08 (co dam)" xfId="171" xr:uid="{00000000-0005-0000-0000-0000A4000000}"/>
    <cellStyle name="_KT_TG_1_B-ng t-ng h-p -ánh giá tiêu chí các xă 2015" xfId="172" xr:uid="{00000000-0005-0000-0000-0000A5000000}"/>
    <cellStyle name="_KT_TG_1_Book1" xfId="173" xr:uid="{00000000-0005-0000-0000-0000A6000000}"/>
    <cellStyle name="_KT_TG_1_Book1_1" xfId="174" xr:uid="{00000000-0005-0000-0000-0000A7000000}"/>
    <cellStyle name="_KT_TG_1_CAU Khanh Nam(Thi Cong)" xfId="175" xr:uid="{00000000-0005-0000-0000-0000A8000000}"/>
    <cellStyle name="_KT_TG_1_DU TRU VAT TU" xfId="176" xr:uid="{00000000-0005-0000-0000-0000A9000000}"/>
    <cellStyle name="_KT_TG_1_Quyết toán 2015 huyện Văn Bàn " xfId="177" xr:uid="{00000000-0005-0000-0000-0000AA000000}"/>
    <cellStyle name="_KT_TG_1_Tiến độ XDCB đến tháng 5 - 2015" xfId="178" xr:uid="{00000000-0005-0000-0000-0000AB000000}"/>
    <cellStyle name="_KT_TG_1_ÿÿÿÿÿ" xfId="179" xr:uid="{00000000-0005-0000-0000-0000AC000000}"/>
    <cellStyle name="_KT_TG_2" xfId="180" xr:uid="{00000000-0005-0000-0000-0000AD000000}"/>
    <cellStyle name="_KT_TG_2_ANTTXH" xfId="181" xr:uid="{00000000-0005-0000-0000-0000AE000000}"/>
    <cellStyle name="_KT_TG_2_BANG TONG HOP TINH HINH THANH QUYET TOAN (MOI I)" xfId="182" xr:uid="{00000000-0005-0000-0000-0000AF000000}"/>
    <cellStyle name="_KT_TG_2_BANG TONG HOP TINH HINH THANH QUYET TOAN (MOI I)_ANTTXH" xfId="183" xr:uid="{00000000-0005-0000-0000-0000B0000000}"/>
    <cellStyle name="_KT_TG_2_BAO GIA NGAY 24-10-08 (co dam)" xfId="184" xr:uid="{00000000-0005-0000-0000-0000B1000000}"/>
    <cellStyle name="_KT_TG_2_BAO GIA NGAY 24-10-08 (co dam)_ANTTXH" xfId="185" xr:uid="{00000000-0005-0000-0000-0000B2000000}"/>
    <cellStyle name="_KT_TG_2_B-ng t-ng h-p -ánh giá tiêu chí các xă 2015" xfId="186" xr:uid="{00000000-0005-0000-0000-0000B3000000}"/>
    <cellStyle name="_KT_TG_2_Book1" xfId="187" xr:uid="{00000000-0005-0000-0000-0000B4000000}"/>
    <cellStyle name="_KT_TG_2_Book1_1" xfId="188" xr:uid="{00000000-0005-0000-0000-0000B5000000}"/>
    <cellStyle name="_KT_TG_2_Book1_1_ANTTXH" xfId="189" xr:uid="{00000000-0005-0000-0000-0000B6000000}"/>
    <cellStyle name="_KT_TG_2_Book1_ANTTXH" xfId="190" xr:uid="{00000000-0005-0000-0000-0000B7000000}"/>
    <cellStyle name="_KT_TG_2_CAU Khanh Nam(Thi Cong)" xfId="191" xr:uid="{00000000-0005-0000-0000-0000B8000000}"/>
    <cellStyle name="_KT_TG_2_CAU Khanh Nam(Thi Cong)_ANTTXH" xfId="192" xr:uid="{00000000-0005-0000-0000-0000B9000000}"/>
    <cellStyle name="_KT_TG_2_DU TRU VAT TU" xfId="193" xr:uid="{00000000-0005-0000-0000-0000BA000000}"/>
    <cellStyle name="_KT_TG_2_DU TRU VAT TU_ANTTXH" xfId="194" xr:uid="{00000000-0005-0000-0000-0000BB000000}"/>
    <cellStyle name="_KT_TG_2_Quyết toán 2015 huyện Văn Bàn " xfId="195" xr:uid="{00000000-0005-0000-0000-0000BC000000}"/>
    <cellStyle name="_KT_TG_2_Tiến độ XDCB đến tháng 5 - 2015" xfId="196" xr:uid="{00000000-0005-0000-0000-0000BD000000}"/>
    <cellStyle name="_KT_TG_2_ÿÿÿÿÿ" xfId="197" xr:uid="{00000000-0005-0000-0000-0000BE000000}"/>
    <cellStyle name="_KT_TG_2_ÿÿÿÿÿ_ANTTXH" xfId="198" xr:uid="{00000000-0005-0000-0000-0000BF000000}"/>
    <cellStyle name="_KT_TG_3" xfId="199" xr:uid="{00000000-0005-0000-0000-0000C0000000}"/>
    <cellStyle name="_KT_TG_4" xfId="200" xr:uid="{00000000-0005-0000-0000-0000C1000000}"/>
    <cellStyle name="_KT_TG_ANTTXH" xfId="201" xr:uid="{00000000-0005-0000-0000-0000C2000000}"/>
    <cellStyle name="_Kh ql62 (2010) 11-09" xfId="97" xr:uid="{00000000-0005-0000-0000-0000C3000000}"/>
    <cellStyle name="_MauThanTKKT-goi7-DonGia2143(vl t7)" xfId="202" xr:uid="{00000000-0005-0000-0000-0000C4000000}"/>
    <cellStyle name="_MauThanTKKT-goi7-DonGia2143(vl t7)_26 xa" xfId="203" xr:uid="{00000000-0005-0000-0000-0000C5000000}"/>
    <cellStyle name="_MauThanTKKT-goi7-DonGia2143(vl t7)_thong ke cac cap20142015" xfId="204" xr:uid="{00000000-0005-0000-0000-0000C6000000}"/>
    <cellStyle name="_MN TT Pho Lu" xfId="205" xr:uid="{00000000-0005-0000-0000-0000C7000000}"/>
    <cellStyle name="_Ninh binh" xfId="210" xr:uid="{00000000-0005-0000-0000-0000C8000000}"/>
    <cellStyle name="_Ninh binh_Cau Km109-108" xfId="211" xr:uid="{00000000-0005-0000-0000-0000C9000000}"/>
    <cellStyle name="_Ninh binh_PLV" xfId="212" xr:uid="{00000000-0005-0000-0000-0000CA000000}"/>
    <cellStyle name="_Ninh binh_VCDS" xfId="213" xr:uid="{00000000-0005-0000-0000-0000CB000000}"/>
    <cellStyle name="_Ninh binhngoai" xfId="214" xr:uid="{00000000-0005-0000-0000-0000CC000000}"/>
    <cellStyle name="_Ninh binhngoai_Cau Km109-108" xfId="215" xr:uid="{00000000-0005-0000-0000-0000CD000000}"/>
    <cellStyle name="_Ninh binhngoai_PLV" xfId="216" xr:uid="{00000000-0005-0000-0000-0000CE000000}"/>
    <cellStyle name="_Ninh binhngoai_VCDS" xfId="217" xr:uid="{00000000-0005-0000-0000-0000CF000000}"/>
    <cellStyle name="_Nguyen Trai - Truong son- Sam son- chia 2 goi thau bo sung van chuyen" xfId="206" xr:uid="{00000000-0005-0000-0000-0000D0000000}"/>
    <cellStyle name="_Nhu cau von ung truoc 2011 Tha h Hoa + Nge An gui TW" xfId="207" xr:uid="{00000000-0005-0000-0000-0000D1000000}"/>
    <cellStyle name="_Nhu cau von ung truoc 2011 Tha h Hoa + Nge An gui TW_26 xa" xfId="208" xr:uid="{00000000-0005-0000-0000-0000D2000000}"/>
    <cellStyle name="_Nhu cau von ung truoc 2011 Tha h Hoa + Nge An gui TW_thong ke cac cap20142015" xfId="209" xr:uid="{00000000-0005-0000-0000-0000D3000000}"/>
    <cellStyle name="_PERSONAL" xfId="218" xr:uid="{00000000-0005-0000-0000-0000D4000000}"/>
    <cellStyle name="_PERSONAL_Book1" xfId="219" xr:uid="{00000000-0005-0000-0000-0000D5000000}"/>
    <cellStyle name="_PERSONAL_Tong hop KHCB 2001" xfId="220" xr:uid="{00000000-0005-0000-0000-0000D6000000}"/>
    <cellStyle name="_Q TOAN  SCTX QL.62 QUI I ( oanh)" xfId="221" xr:uid="{00000000-0005-0000-0000-0000D7000000}"/>
    <cellStyle name="_Q TOAN  SCTX QL.62 QUI II ( oanh)" xfId="222" xr:uid="{00000000-0005-0000-0000-0000D8000000}"/>
    <cellStyle name="_Q4_1ormal_Q496 SBU" xfId="223" xr:uid="{00000000-0005-0000-0000-0000D9000000}"/>
    <cellStyle name="_QT SCTXQL62_QT1 (Cty QL)" xfId="224" xr:uid="{00000000-0005-0000-0000-0000DA000000}"/>
    <cellStyle name="_Quyết toán 2015 huyện Văn Bàn " xfId="225" xr:uid="{00000000-0005-0000-0000-0000DB000000}"/>
    <cellStyle name="_Quyết toán năm-Qn" xfId="226" xr:uid="{00000000-0005-0000-0000-0000DC000000}"/>
    <cellStyle name="_Rà soat biên chế và đăng ký nhu cầu tuyển dụng (4.2011)" xfId="227" xr:uid="{00000000-0005-0000-0000-0000DD000000}"/>
    <cellStyle name="_Sheet1" xfId="228" xr:uid="{00000000-0005-0000-0000-0000DE000000}"/>
    <cellStyle name="_Sheet1_HC Details" xfId="229" xr:uid="{00000000-0005-0000-0000-0000DF000000}"/>
    <cellStyle name="_Sheet1_HC Deta_x0012_Normal_Sheet1_P_x0015_Normal_Sheet1_Reserve" xfId="230" xr:uid="{00000000-0005-0000-0000-0000E0000000}"/>
    <cellStyle name="_Sheet1_Reserve" xfId="231" xr:uid="{00000000-0005-0000-0000-0000E1000000}"/>
    <cellStyle name="_Sheet2" xfId="232" xr:uid="{00000000-0005-0000-0000-0000E2000000}"/>
    <cellStyle name="_Sheet2_B-ng t-ng h-p -ánh giá tiêu chí các xă 2015" xfId="233" xr:uid="{00000000-0005-0000-0000-0000E3000000}"/>
    <cellStyle name="_Sheet2_Quyết toán 2015 huyện Văn Bàn " xfId="234" xr:uid="{00000000-0005-0000-0000-0000E4000000}"/>
    <cellStyle name="_Sheet2_Tiến độ XDCB đến tháng 5 - 2015" xfId="235" xr:uid="{00000000-0005-0000-0000-0000E5000000}"/>
    <cellStyle name="_Sheet3" xfId="236" xr:uid="{00000000-0005-0000-0000-0000E6000000}"/>
    <cellStyle name="_SPTQ2ACT" xfId="237" xr:uid="{00000000-0005-0000-0000-0000E7000000}"/>
    <cellStyle name="_TG-TH" xfId="238" xr:uid="{00000000-0005-0000-0000-0000E8000000}"/>
    <cellStyle name="_TG-TH_1" xfId="239" xr:uid="{00000000-0005-0000-0000-0000E9000000}"/>
    <cellStyle name="_TG-TH_1_BANG TONG HOP TINH HINH THANH QUYET TOAN (MOI I)" xfId="240" xr:uid="{00000000-0005-0000-0000-0000EA000000}"/>
    <cellStyle name="_TG-TH_1_BAO GIA NGAY 24-10-08 (co dam)" xfId="241" xr:uid="{00000000-0005-0000-0000-0000EB000000}"/>
    <cellStyle name="_TG-TH_1_B-ng t-ng h-p -ánh giá tiêu chí các xă 2015" xfId="242" xr:uid="{00000000-0005-0000-0000-0000EC000000}"/>
    <cellStyle name="_TG-TH_1_Book1" xfId="243" xr:uid="{00000000-0005-0000-0000-0000ED000000}"/>
    <cellStyle name="_TG-TH_1_Book1_1" xfId="244" xr:uid="{00000000-0005-0000-0000-0000EE000000}"/>
    <cellStyle name="_TG-TH_1_CAU Khanh Nam(Thi Cong)" xfId="245" xr:uid="{00000000-0005-0000-0000-0000EF000000}"/>
    <cellStyle name="_TG-TH_1_DU TRU VAT TU" xfId="246" xr:uid="{00000000-0005-0000-0000-0000F0000000}"/>
    <cellStyle name="_TG-TH_1_Quyết toán 2015 huyện Văn Bàn " xfId="247" xr:uid="{00000000-0005-0000-0000-0000F1000000}"/>
    <cellStyle name="_TG-TH_1_Tiến độ XDCB đến tháng 5 - 2015" xfId="248" xr:uid="{00000000-0005-0000-0000-0000F2000000}"/>
    <cellStyle name="_TG-TH_1_ÿÿÿÿÿ" xfId="249" xr:uid="{00000000-0005-0000-0000-0000F3000000}"/>
    <cellStyle name="_TG-TH_2" xfId="250" xr:uid="{00000000-0005-0000-0000-0000F4000000}"/>
    <cellStyle name="_TG-TH_2_ANTTXH" xfId="251" xr:uid="{00000000-0005-0000-0000-0000F5000000}"/>
    <cellStyle name="_TG-TH_2_BANG TONG HOP TINH HINH THANH QUYET TOAN (MOI I)" xfId="252" xr:uid="{00000000-0005-0000-0000-0000F6000000}"/>
    <cellStyle name="_TG-TH_2_BANG TONG HOP TINH HINH THANH QUYET TOAN (MOI I)_ANTTXH" xfId="253" xr:uid="{00000000-0005-0000-0000-0000F7000000}"/>
    <cellStyle name="_TG-TH_2_BAO GIA NGAY 24-10-08 (co dam)" xfId="254" xr:uid="{00000000-0005-0000-0000-0000F8000000}"/>
    <cellStyle name="_TG-TH_2_BAO GIA NGAY 24-10-08 (co dam)_ANTTXH" xfId="255" xr:uid="{00000000-0005-0000-0000-0000F9000000}"/>
    <cellStyle name="_TG-TH_2_B-ng t-ng h-p -ánh giá tiêu chí các xă 2015" xfId="256" xr:uid="{00000000-0005-0000-0000-0000FA000000}"/>
    <cellStyle name="_TG-TH_2_Book1" xfId="257" xr:uid="{00000000-0005-0000-0000-0000FB000000}"/>
    <cellStyle name="_TG-TH_2_Book1_1" xfId="258" xr:uid="{00000000-0005-0000-0000-0000FC000000}"/>
    <cellStyle name="_TG-TH_2_Book1_1_ANTTXH" xfId="259" xr:uid="{00000000-0005-0000-0000-0000FD000000}"/>
    <cellStyle name="_TG-TH_2_Book1_ANTTXH" xfId="260" xr:uid="{00000000-0005-0000-0000-0000FE000000}"/>
    <cellStyle name="_TG-TH_2_CAU Khanh Nam(Thi Cong)" xfId="261" xr:uid="{00000000-0005-0000-0000-0000FF000000}"/>
    <cellStyle name="_TG-TH_2_CAU Khanh Nam(Thi Cong)_ANTTXH" xfId="262" xr:uid="{00000000-0005-0000-0000-000000010000}"/>
    <cellStyle name="_TG-TH_2_DU TRU VAT TU" xfId="263" xr:uid="{00000000-0005-0000-0000-000001010000}"/>
    <cellStyle name="_TG-TH_2_DU TRU VAT TU_ANTTXH" xfId="264" xr:uid="{00000000-0005-0000-0000-000002010000}"/>
    <cellStyle name="_TG-TH_2_Quyết toán 2015 huyện Văn Bàn " xfId="265" xr:uid="{00000000-0005-0000-0000-000003010000}"/>
    <cellStyle name="_TG-TH_2_Tiến độ XDCB đến tháng 5 - 2015" xfId="266" xr:uid="{00000000-0005-0000-0000-000004010000}"/>
    <cellStyle name="_TG-TH_2_ÿÿÿÿÿ" xfId="267" xr:uid="{00000000-0005-0000-0000-000005010000}"/>
    <cellStyle name="_TG-TH_2_ÿÿÿÿÿ_ANTTXH" xfId="268" xr:uid="{00000000-0005-0000-0000-000006010000}"/>
    <cellStyle name="_TG-TH_3" xfId="269" xr:uid="{00000000-0005-0000-0000-000007010000}"/>
    <cellStyle name="_TG-TH_4" xfId="270" xr:uid="{00000000-0005-0000-0000-000008010000}"/>
    <cellStyle name="_TG-TH_4_ANTTXH" xfId="271" xr:uid="{00000000-0005-0000-0000-000009010000}"/>
    <cellStyle name="_Tong dutoan PP LAHAI" xfId="273" xr:uid="{00000000-0005-0000-0000-00000A010000}"/>
    <cellStyle name="_Tong hop may cheu nganh 1" xfId="274" xr:uid="{00000000-0005-0000-0000-00000B010000}"/>
    <cellStyle name="_tongket2003-2010 Kg Vu DP" xfId="275" xr:uid="{00000000-0005-0000-0000-00000C010000}"/>
    <cellStyle name="_THCPKS" xfId="272" xr:uid="{00000000-0005-0000-0000-00000D010000}"/>
    <cellStyle name="_ung truoc 2011 NSTW Thanh Hoa + Nge An gui Thu 12-5" xfId="276" xr:uid="{00000000-0005-0000-0000-00000E010000}"/>
    <cellStyle name="_ung truoc 2011 NSTW Thanh Hoa + Nge An gui Thu 12-5_26 xa" xfId="277" xr:uid="{00000000-0005-0000-0000-00000F010000}"/>
    <cellStyle name="_ung truoc 2011 NSTW Thanh Hoa + Nge An gui Thu 12-5_thong ke cac cap20142015" xfId="278" xr:uid="{00000000-0005-0000-0000-000010010000}"/>
    <cellStyle name="_ung truoc cua long an (6-5-2010)" xfId="279" xr:uid="{00000000-0005-0000-0000-000011010000}"/>
    <cellStyle name="_Ung von nam 2011 vung TNB - Doan Cong tac (12-5-2010)" xfId="280" xr:uid="{00000000-0005-0000-0000-000012010000}"/>
    <cellStyle name="_Ung von nam 2011 vung TNB - Doan Cong tac (12-5-2010)_26 xa" xfId="281" xr:uid="{00000000-0005-0000-0000-000013010000}"/>
    <cellStyle name="_Ung von nam 2011 vung TNB - Doan Cong tac (12-5-2010)_thong ke cac cap20142015" xfId="282" xr:uid="{00000000-0005-0000-0000-000014010000}"/>
    <cellStyle name="_XU LY MONG" xfId="283" xr:uid="{00000000-0005-0000-0000-000015010000}"/>
    <cellStyle name="_XU LY MONG_thong ke cac cap20142015" xfId="284" xr:uid="{00000000-0005-0000-0000-000016010000}"/>
    <cellStyle name="_ÿÿÿÿÿ" xfId="285" xr:uid="{00000000-0005-0000-0000-000017010000}"/>
    <cellStyle name="_ÿÿÿÿÿ_26 xa" xfId="286" xr:uid="{00000000-0005-0000-0000-000018010000}"/>
    <cellStyle name="_ÿÿÿÿÿ_B-ng t-ng h-p -ánh giá tiêu chí các xă 2015" xfId="287" xr:uid="{00000000-0005-0000-0000-000019010000}"/>
    <cellStyle name="_ÿÿÿÿÿ_Kh ql62 (2010) 11-09" xfId="288" xr:uid="{00000000-0005-0000-0000-00001A010000}"/>
    <cellStyle name="_ÿÿÿÿÿ_Quyết toán 2015 huyện Văn Bàn " xfId="289" xr:uid="{00000000-0005-0000-0000-00001B010000}"/>
    <cellStyle name="_ÿÿÿÿÿ_Tiến độ XDCB đến tháng 5 - 2015" xfId="291" xr:uid="{00000000-0005-0000-0000-00001C010000}"/>
    <cellStyle name="_ÿÿÿÿÿ_thong ke cac cap20142015" xfId="290" xr:uid="{00000000-0005-0000-0000-00001D010000}"/>
    <cellStyle name="~1" xfId="292" xr:uid="{00000000-0005-0000-0000-00001E010000}"/>
    <cellStyle name="_x0001_¨c^ " xfId="293" xr:uid="{00000000-0005-0000-0000-00001F010000}"/>
    <cellStyle name="_x0001_¨c^[" xfId="294" xr:uid="{00000000-0005-0000-0000-000020010000}"/>
    <cellStyle name="_x0001_¨c^_" xfId="295" xr:uid="{00000000-0005-0000-0000-000021010000}"/>
    <cellStyle name="_x0001_¨Œc^ " xfId="296" xr:uid="{00000000-0005-0000-0000-000022010000}"/>
    <cellStyle name="_x0001_¨Œc^[" xfId="297" xr:uid="{00000000-0005-0000-0000-000023010000}"/>
    <cellStyle name="_x0001_¨Œc^_" xfId="298" xr:uid="{00000000-0005-0000-0000-000024010000}"/>
    <cellStyle name="’Ê‰Ý [0.00]_laroux" xfId="299" xr:uid="{00000000-0005-0000-0000-000025010000}"/>
    <cellStyle name="’Ê‰Ý_laroux" xfId="300" xr:uid="{00000000-0005-0000-0000-000026010000}"/>
    <cellStyle name="_x0001_µÑTÖ " xfId="301" xr:uid="{00000000-0005-0000-0000-000027010000}"/>
    <cellStyle name="_x0001_µÑTÖ_" xfId="302" xr:uid="{00000000-0005-0000-0000-000028010000}"/>
    <cellStyle name="•W?_¯–ì" xfId="303" xr:uid="{00000000-0005-0000-0000-000029010000}"/>
    <cellStyle name="•W€_¯–ì" xfId="304" xr:uid="{00000000-0005-0000-0000-00002A010000}"/>
    <cellStyle name="•W_¯–ì" xfId="305" xr:uid="{00000000-0005-0000-0000-00002B010000}"/>
    <cellStyle name="W_MARINE" xfId="306" xr:uid="{00000000-0005-0000-0000-00002C010000}"/>
    <cellStyle name="0" xfId="307" xr:uid="{00000000-0005-0000-0000-00002D010000}"/>
    <cellStyle name="0%" xfId="308" xr:uid="{00000000-0005-0000-0000-00002E010000}"/>
    <cellStyle name="0,0" xfId="309" xr:uid="{00000000-0005-0000-0000-00002F010000}"/>
    <cellStyle name="0.0" xfId="310" xr:uid="{00000000-0005-0000-0000-000030010000}"/>
    <cellStyle name="0.0%" xfId="311" xr:uid="{00000000-0005-0000-0000-000031010000}"/>
    <cellStyle name="0.0_26 xa" xfId="312" xr:uid="{00000000-0005-0000-0000-000032010000}"/>
    <cellStyle name="0.00" xfId="313" xr:uid="{00000000-0005-0000-0000-000033010000}"/>
    <cellStyle name="0.00%" xfId="314" xr:uid="{00000000-0005-0000-0000-000034010000}"/>
    <cellStyle name="0.00_26 xa" xfId="315" xr:uid="{00000000-0005-0000-0000-000035010000}"/>
    <cellStyle name="0_Book1" xfId="316" xr:uid="{00000000-0005-0000-0000-000036010000}"/>
    <cellStyle name="0_dao dap ma sa phin-2010" xfId="317" xr:uid="{00000000-0005-0000-0000-000037010000}"/>
    <cellStyle name="1" xfId="318" xr:uid="{00000000-0005-0000-0000-000038010000}"/>
    <cellStyle name="1 UPDATE" xfId="319" xr:uid="{00000000-0005-0000-0000-000039010000}"/>
    <cellStyle name="1_1. Dutoan_ngo88" xfId="320" xr:uid="{00000000-0005-0000-0000-00003A010000}"/>
    <cellStyle name="1_985-KL cau" xfId="321" xr:uid="{00000000-0005-0000-0000-00003B010000}"/>
    <cellStyle name="1_Bang tong hop khoi luong" xfId="322" xr:uid="{00000000-0005-0000-0000-00003C010000}"/>
    <cellStyle name="1_Bao cao T10" xfId="323" xr:uid="{00000000-0005-0000-0000-00003D010000}"/>
    <cellStyle name="1_BAO GIA NGAY 24-10-08 (co dam)" xfId="324" xr:uid="{00000000-0005-0000-0000-00003E010000}"/>
    <cellStyle name="1_B-ng t-ng h-p -ánh giá tiêu chí các xă 2015" xfId="325" xr:uid="{00000000-0005-0000-0000-00003F010000}"/>
    <cellStyle name="1_Book1" xfId="326" xr:uid="{00000000-0005-0000-0000-000040010000}"/>
    <cellStyle name="1_Book1_1" xfId="327" xr:uid="{00000000-0005-0000-0000-000041010000}"/>
    <cellStyle name="1_Book1_1_26 xa" xfId="328" xr:uid="{00000000-0005-0000-0000-000042010000}"/>
    <cellStyle name="1_Book1_1_B-ng t-ng h-p -ánh giá tiêu chí các xă 2015" xfId="329" xr:uid="{00000000-0005-0000-0000-000043010000}"/>
    <cellStyle name="1_Book1_1_Quyết toán 2015 huyện Văn Bàn " xfId="330" xr:uid="{00000000-0005-0000-0000-000044010000}"/>
    <cellStyle name="1_Book1_1_Tiến độ XDCB đến tháng 5 - 2015" xfId="332" xr:uid="{00000000-0005-0000-0000-000045010000}"/>
    <cellStyle name="1_Book1_1_thong ke cac cap20142015" xfId="331" xr:uid="{00000000-0005-0000-0000-000046010000}"/>
    <cellStyle name="1_Book1_B-ng t-ng h-p -ánh giá tiêu chí các xă 2015" xfId="333" xr:uid="{00000000-0005-0000-0000-000047010000}"/>
    <cellStyle name="1_Book1_Book1" xfId="334" xr:uid="{00000000-0005-0000-0000-000048010000}"/>
    <cellStyle name="1_Book1_Du toan KT-TCsua theo TT 03 - YC 471" xfId="335" xr:uid="{00000000-0005-0000-0000-000049010000}"/>
    <cellStyle name="1_Book1_Du toan Phuong lam" xfId="336" xr:uid="{00000000-0005-0000-0000-00004A010000}"/>
    <cellStyle name="1_Book1_Khoi Luong Hoang Truong - Hoang Phu" xfId="337" xr:uid="{00000000-0005-0000-0000-00004B010000}"/>
    <cellStyle name="1_Book1_Muong TL" xfId="338" xr:uid="{00000000-0005-0000-0000-00004C010000}"/>
    <cellStyle name="1_Book1_Quyết toán 2015 huyện Văn Bàn " xfId="339" xr:uid="{00000000-0005-0000-0000-00004D010000}"/>
    <cellStyle name="1_Book1_Tiến độ XDCB đến tháng 5 - 2015" xfId="340" xr:uid="{00000000-0005-0000-0000-00004E010000}"/>
    <cellStyle name="1_C" xfId="341" xr:uid="{00000000-0005-0000-0000-00004F010000}"/>
    <cellStyle name="1_Cau Doan" xfId="342" xr:uid="{00000000-0005-0000-0000-000050010000}"/>
    <cellStyle name="1_Cau Hua Trai (TT 04)" xfId="343" xr:uid="{00000000-0005-0000-0000-000051010000}"/>
    <cellStyle name="1_cau km 1089+143" xfId="344" xr:uid="{00000000-0005-0000-0000-000052010000}"/>
    <cellStyle name="1_Cau thuy dien Ban La (Cu Anh)" xfId="345" xr:uid="{00000000-0005-0000-0000-000053010000}"/>
    <cellStyle name="1_Cau thuy dien Ban La (Cu Anh)_26 xa" xfId="346" xr:uid="{00000000-0005-0000-0000-000054010000}"/>
    <cellStyle name="1_Cau thuy dien Ban La (Cu Anh)_B-ng t-ng h-p -ánh giá tiêu chí các xă 2015" xfId="347" xr:uid="{00000000-0005-0000-0000-000055010000}"/>
    <cellStyle name="1_Cau thuy dien Ban La (Cu Anh)_Quyết toán 2015 huyện Văn Bàn " xfId="348" xr:uid="{00000000-0005-0000-0000-000056010000}"/>
    <cellStyle name="1_Cau thuy dien Ban La (Cu Anh)_Tiến độ XDCB đến tháng 5 - 2015" xfId="350" xr:uid="{00000000-0005-0000-0000-000057010000}"/>
    <cellStyle name="1_Cau thuy dien Ban La (Cu Anh)_thong ke cac cap20142015" xfId="349" xr:uid="{00000000-0005-0000-0000-000058010000}"/>
    <cellStyle name="1_CLDV PSTN 11(1).6" xfId="352" xr:uid="{00000000-0005-0000-0000-000059010000}"/>
    <cellStyle name="1_CLDV PSTN 2(1).7v1" xfId="353" xr:uid="{00000000-0005-0000-0000-00005A010000}"/>
    <cellStyle name="1_CLDV PSTN 24(1).6" xfId="354" xr:uid="{00000000-0005-0000-0000-00005B010000}"/>
    <cellStyle name="1_cong" xfId="355" xr:uid="{00000000-0005-0000-0000-00005C010000}"/>
    <cellStyle name="1_Copy of hp-1" xfId="356" xr:uid="{00000000-0005-0000-0000-00005D010000}"/>
    <cellStyle name="1_chi tiet T9-06" xfId="351" xr:uid="{00000000-0005-0000-0000-00005E010000}"/>
    <cellStyle name="1_dam tam" xfId="357" xr:uid="{00000000-0005-0000-0000-00005F010000}"/>
    <cellStyle name="1_danh sach kh vip" xfId="358" xr:uid="{00000000-0005-0000-0000-000060010000}"/>
    <cellStyle name="1_DE NGHỊ THẨM ĐỊNH TC (1)" xfId="359" xr:uid="{00000000-0005-0000-0000-000061010000}"/>
    <cellStyle name="1_DIEN" xfId="360" xr:uid="{00000000-0005-0000-0000-000062010000}"/>
    <cellStyle name="1_Dinh muc thiet ke" xfId="361" xr:uid="{00000000-0005-0000-0000-000063010000}"/>
    <cellStyle name="1_Du toan (23-05-2005) Tham dinh" xfId="362" xr:uid="{00000000-0005-0000-0000-000064010000}"/>
    <cellStyle name="1_Du toan (5 - 04 - 2004)" xfId="363" xr:uid="{00000000-0005-0000-0000-000065010000}"/>
    <cellStyle name="1_Du toan 558 (Km17+508.12 - Km 22)" xfId="364" xr:uid="{00000000-0005-0000-0000-000066010000}"/>
    <cellStyle name="1_Du toan 558 (Km17+508.12 - Km 22)_26 xa" xfId="365" xr:uid="{00000000-0005-0000-0000-000067010000}"/>
    <cellStyle name="1_Du toan 558 (Km17+508.12 - Km 22)_B-ng t-ng h-p -ánh giá tiêu chí các xă 2015" xfId="366" xr:uid="{00000000-0005-0000-0000-000068010000}"/>
    <cellStyle name="1_Du toan 558 (Km17+508.12 - Km 22)_Quyết toán 2015 huyện Văn Bàn " xfId="367" xr:uid="{00000000-0005-0000-0000-000069010000}"/>
    <cellStyle name="1_Du toan 558 (Km17+508.12 - Km 22)_Tiến độ XDCB đến tháng 5 - 2015" xfId="369" xr:uid="{00000000-0005-0000-0000-00006A010000}"/>
    <cellStyle name="1_Du toan 558 (Km17+508.12 - Km 22)_thong ke cac cap20142015" xfId="368" xr:uid="{00000000-0005-0000-0000-00006B010000}"/>
    <cellStyle name="1_Du toan bo sung (11-2004)" xfId="370" xr:uid="{00000000-0005-0000-0000-00006C010000}"/>
    <cellStyle name="1_Du toan Goi 1" xfId="371" xr:uid="{00000000-0005-0000-0000-00006D010000}"/>
    <cellStyle name="1_Du toan Goi 2" xfId="372" xr:uid="{00000000-0005-0000-0000-00006E010000}"/>
    <cellStyle name="1_Du toan KT-TCsua theo TT 03 - YC 471" xfId="373" xr:uid="{00000000-0005-0000-0000-00006F010000}"/>
    <cellStyle name="1_Du toan ngay (28-10-2005)" xfId="374" xr:uid="{00000000-0005-0000-0000-000070010000}"/>
    <cellStyle name="1_Du toan ngay 1-9-2004 (version 1)" xfId="375" xr:uid="{00000000-0005-0000-0000-000071010000}"/>
    <cellStyle name="1_Du toan Phuong lam" xfId="376" xr:uid="{00000000-0005-0000-0000-000072010000}"/>
    <cellStyle name="1_Du toan QL 27 (23-12-2005)" xfId="377" xr:uid="{00000000-0005-0000-0000-000073010000}"/>
    <cellStyle name="1_goi 1" xfId="384" xr:uid="{00000000-0005-0000-0000-000074010000}"/>
    <cellStyle name="1_Goi 1 (TT04)" xfId="385" xr:uid="{00000000-0005-0000-0000-000075010000}"/>
    <cellStyle name="1_Goi1N206" xfId="386" xr:uid="{00000000-0005-0000-0000-000076010000}"/>
    <cellStyle name="1_Goi2N206" xfId="387" xr:uid="{00000000-0005-0000-0000-000077010000}"/>
    <cellStyle name="1_Goi4N216" xfId="388" xr:uid="{00000000-0005-0000-0000-000078010000}"/>
    <cellStyle name="1_Goi5N216" xfId="389" xr:uid="{00000000-0005-0000-0000-000079010000}"/>
    <cellStyle name="1_Gia_VLQL48_duyet " xfId="378" xr:uid="{00000000-0005-0000-0000-00007A010000}"/>
    <cellStyle name="1_Gia_VLQL48_duyet _26 xa" xfId="379" xr:uid="{00000000-0005-0000-0000-00007B010000}"/>
    <cellStyle name="1_Gia_VLQL48_duyet _B-ng t-ng h-p -ánh giá tiêu chí các xă 2015" xfId="380" xr:uid="{00000000-0005-0000-0000-00007C010000}"/>
    <cellStyle name="1_Gia_VLQL48_duyet _Quyết toán 2015 huyện Văn Bàn " xfId="381" xr:uid="{00000000-0005-0000-0000-00007D010000}"/>
    <cellStyle name="1_Gia_VLQL48_duyet _Tiến độ XDCB đến tháng 5 - 2015" xfId="383" xr:uid="{00000000-0005-0000-0000-00007E010000}"/>
    <cellStyle name="1_Gia_VLQL48_duyet _thong ke cac cap20142015" xfId="382" xr:uid="{00000000-0005-0000-0000-00007F010000}"/>
    <cellStyle name="1_Hoi Song" xfId="390" xr:uid="{00000000-0005-0000-0000-000080010000}"/>
    <cellStyle name="1_Kl6-6-05" xfId="396" xr:uid="{00000000-0005-0000-0000-000081010000}"/>
    <cellStyle name="1_KL-dutoan - 1025" xfId="397" xr:uid="{00000000-0005-0000-0000-000082010000}"/>
    <cellStyle name="1_Klnutgiao" xfId="398" xr:uid="{00000000-0005-0000-0000-000083010000}"/>
    <cellStyle name="1_KlQdinhduyet" xfId="399" xr:uid="{00000000-0005-0000-0000-000084010000}"/>
    <cellStyle name="1_KlQdinhduyet_26 xa" xfId="400" xr:uid="{00000000-0005-0000-0000-000085010000}"/>
    <cellStyle name="1_KlQdinhduyet_B-ng t-ng h-p -ánh giá tiêu chí các xă 2015" xfId="401" xr:uid="{00000000-0005-0000-0000-000086010000}"/>
    <cellStyle name="1_KlQdinhduyet_Quyết toán 2015 huyện Văn Bàn " xfId="402" xr:uid="{00000000-0005-0000-0000-000087010000}"/>
    <cellStyle name="1_KlQdinhduyet_Tiến độ XDCB đến tháng 5 - 2015" xfId="404" xr:uid="{00000000-0005-0000-0000-000088010000}"/>
    <cellStyle name="1_KlQdinhduyet_thong ke cac cap20142015" xfId="403" xr:uid="{00000000-0005-0000-0000-000089010000}"/>
    <cellStyle name="1_KlQL4goi5KCS" xfId="405" xr:uid="{00000000-0005-0000-0000-00008A010000}"/>
    <cellStyle name="1_Kltayth" xfId="406" xr:uid="{00000000-0005-0000-0000-00008B010000}"/>
    <cellStyle name="1_KltaythQDduyet" xfId="407" xr:uid="{00000000-0005-0000-0000-00008C010000}"/>
    <cellStyle name="1_Kluong4-2004" xfId="408" xr:uid="{00000000-0005-0000-0000-00008D010000}"/>
    <cellStyle name="1_Km1025+270 thuong" xfId="409" xr:uid="{00000000-0005-0000-0000-00008E010000}"/>
    <cellStyle name="1_Kh ql62 (2010) 11-09" xfId="391" xr:uid="{00000000-0005-0000-0000-00008F010000}"/>
    <cellStyle name="1_khao sat 1025+270" xfId="392" xr:uid="{00000000-0005-0000-0000-000090010000}"/>
    <cellStyle name="1_Khoi luong" xfId="393" xr:uid="{00000000-0005-0000-0000-000091010000}"/>
    <cellStyle name="1_Khoi luong doan 1" xfId="394" xr:uid="{00000000-0005-0000-0000-000092010000}"/>
    <cellStyle name="1_Khoi Luong Hoang Truong - Hoang Phu" xfId="395" xr:uid="{00000000-0005-0000-0000-000093010000}"/>
    <cellStyle name="1_Mau BC CLDV PSTN Q2" xfId="410" xr:uid="{00000000-0005-0000-0000-000094010000}"/>
    <cellStyle name="1_mau thong ke su co" xfId="411" xr:uid="{00000000-0005-0000-0000-000095010000}"/>
    <cellStyle name="1_maugiacotaluy" xfId="412" xr:uid="{00000000-0005-0000-0000-000096010000}"/>
    <cellStyle name="1_PSTN 27.5" xfId="413" xr:uid="{00000000-0005-0000-0000-000097010000}"/>
    <cellStyle name="1_Quyết toán 2015 huyện Văn Bàn " xfId="414" xr:uid="{00000000-0005-0000-0000-000098010000}"/>
    <cellStyle name="1_Reserve" xfId="415" xr:uid="{00000000-0005-0000-0000-000099010000}"/>
    <cellStyle name="1_Sheet1" xfId="416" xr:uid="{00000000-0005-0000-0000-00009A010000}"/>
    <cellStyle name="1_t" xfId="417" xr:uid="{00000000-0005-0000-0000-00009B010000}"/>
    <cellStyle name="1_TienLuong" xfId="420" xr:uid="{00000000-0005-0000-0000-00009C010000}"/>
    <cellStyle name="1_Theo doi vat tu thang 9" xfId="418" xr:uid="{00000000-0005-0000-0000-00009D010000}"/>
    <cellStyle name="1_thong ke cac cap20142015" xfId="419" xr:uid="{00000000-0005-0000-0000-00009E010000}"/>
    <cellStyle name="1_TRUNG PMU 5" xfId="421" xr:uid="{00000000-0005-0000-0000-00009F010000}"/>
    <cellStyle name="1_ÿÿÿÿÿ" xfId="422" xr:uid="{00000000-0005-0000-0000-0000A0010000}"/>
    <cellStyle name="1_ÿÿÿÿÿ_Bieu tong hop nhu cau ung 2011 da chon loc -Mien nui" xfId="423" xr:uid="{00000000-0005-0000-0000-0000A1010000}"/>
    <cellStyle name="1_ÿÿÿÿÿ_Book1" xfId="424" xr:uid="{00000000-0005-0000-0000-0000A2010000}"/>
    <cellStyle name="1_ÿÿÿÿÿ_Kh ql62 (2010) 11-09" xfId="425" xr:uid="{00000000-0005-0000-0000-0000A3010000}"/>
    <cellStyle name="_x0001_1¼„½(" xfId="426" xr:uid="{00000000-0005-0000-0000-0000A4010000}"/>
    <cellStyle name="_x0001_1¼½(" xfId="427" xr:uid="{00000000-0005-0000-0000-0000A5010000}"/>
    <cellStyle name="18" xfId="428" xr:uid="{00000000-0005-0000-0000-0000A6010000}"/>
    <cellStyle name="196W50" xfId="429" xr:uid="{00000000-0005-0000-0000-0000A7010000}"/>
    <cellStyle name="¹éºÐÀ²_      " xfId="430" xr:uid="{00000000-0005-0000-0000-0000A8010000}"/>
    <cellStyle name="2" xfId="431" xr:uid="{00000000-0005-0000-0000-0000A9010000}"/>
    <cellStyle name="2_Bang tong hop khoi luong" xfId="432" xr:uid="{00000000-0005-0000-0000-0000AA010000}"/>
    <cellStyle name="2_Bao cao T10" xfId="433" xr:uid="{00000000-0005-0000-0000-0000AB010000}"/>
    <cellStyle name="2_Book1" xfId="434" xr:uid="{00000000-0005-0000-0000-0000AC010000}"/>
    <cellStyle name="2_Book1_1" xfId="435" xr:uid="{00000000-0005-0000-0000-0000AD010000}"/>
    <cellStyle name="2_Book1_1_26 xa" xfId="436" xr:uid="{00000000-0005-0000-0000-0000AE010000}"/>
    <cellStyle name="2_Book1_1_B-ng t-ng h-p -ánh giá tiêu chí các xă 2015" xfId="437" xr:uid="{00000000-0005-0000-0000-0000AF010000}"/>
    <cellStyle name="2_Book1_1_Quyết toán 2015 huyện Văn Bàn " xfId="438" xr:uid="{00000000-0005-0000-0000-0000B0010000}"/>
    <cellStyle name="2_Book1_1_Tiến độ XDCB đến tháng 5 - 2015" xfId="440" xr:uid="{00000000-0005-0000-0000-0000B1010000}"/>
    <cellStyle name="2_Book1_1_thong ke cac cap20142015" xfId="439" xr:uid="{00000000-0005-0000-0000-0000B2010000}"/>
    <cellStyle name="2_Book1_B-ng t-ng h-p -ánh giá tiêu chí các xă 2015" xfId="441" xr:uid="{00000000-0005-0000-0000-0000B3010000}"/>
    <cellStyle name="2_Book1_Book1" xfId="442" xr:uid="{00000000-0005-0000-0000-0000B4010000}"/>
    <cellStyle name="2_Book1_Du toan KT-TCsua theo TT 03 - YC 471" xfId="443" xr:uid="{00000000-0005-0000-0000-0000B5010000}"/>
    <cellStyle name="2_Book1_Du toan Phuong lam" xfId="444" xr:uid="{00000000-0005-0000-0000-0000B6010000}"/>
    <cellStyle name="2_Book1_Khoi Luong Hoang Truong - Hoang Phu" xfId="445" xr:uid="{00000000-0005-0000-0000-0000B7010000}"/>
    <cellStyle name="2_Book1_Muong TL" xfId="446" xr:uid="{00000000-0005-0000-0000-0000B8010000}"/>
    <cellStyle name="2_Book1_Quyết toán 2015 huyện Văn Bàn " xfId="447" xr:uid="{00000000-0005-0000-0000-0000B9010000}"/>
    <cellStyle name="2_Book1_Tiến độ XDCB đến tháng 5 - 2015" xfId="448" xr:uid="{00000000-0005-0000-0000-0000BA010000}"/>
    <cellStyle name="2_C" xfId="449" xr:uid="{00000000-0005-0000-0000-0000BB010000}"/>
    <cellStyle name="2_Cau Hua Trai (TT 04)" xfId="450" xr:uid="{00000000-0005-0000-0000-0000BC010000}"/>
    <cellStyle name="2_Cau Km109-108-1" xfId="451" xr:uid="{00000000-0005-0000-0000-0000BD010000}"/>
    <cellStyle name="2_Cau Tho Vuc sua25.10.09" xfId="452" xr:uid="{00000000-0005-0000-0000-0000BE010000}"/>
    <cellStyle name="2_Cau thuy dien Ban La (Cu Anh)" xfId="453" xr:uid="{00000000-0005-0000-0000-0000BF010000}"/>
    <cellStyle name="2_Cau thuy dien Ban La (Cu Anh)_26 xa" xfId="454" xr:uid="{00000000-0005-0000-0000-0000C0010000}"/>
    <cellStyle name="2_Cau thuy dien Ban La (Cu Anh)_B-ng t-ng h-p -ánh giá tiêu chí các xă 2015" xfId="455" xr:uid="{00000000-0005-0000-0000-0000C1010000}"/>
    <cellStyle name="2_Cau thuy dien Ban La (Cu Anh)_Quyết toán 2015 huyện Văn Bàn " xfId="456" xr:uid="{00000000-0005-0000-0000-0000C2010000}"/>
    <cellStyle name="2_Cau thuy dien Ban La (Cu Anh)_Tiến độ XDCB đến tháng 5 - 2015" xfId="458" xr:uid="{00000000-0005-0000-0000-0000C3010000}"/>
    <cellStyle name="2_Cau thuy dien Ban La (Cu Anh)_thong ke cac cap20142015" xfId="457" xr:uid="{00000000-0005-0000-0000-0000C4010000}"/>
    <cellStyle name="2_CLDV PSTN 11(1).6" xfId="460" xr:uid="{00000000-0005-0000-0000-0000C5010000}"/>
    <cellStyle name="2_CLDV PSTN 2(1).7v1" xfId="461" xr:uid="{00000000-0005-0000-0000-0000C6010000}"/>
    <cellStyle name="2_CLDV PSTN 24(1).6" xfId="462" xr:uid="{00000000-0005-0000-0000-0000C7010000}"/>
    <cellStyle name="2_cong" xfId="463" xr:uid="{00000000-0005-0000-0000-0000C8010000}"/>
    <cellStyle name="2_Copy of hp-1" xfId="464" xr:uid="{00000000-0005-0000-0000-0000C9010000}"/>
    <cellStyle name="2_chi tiet T9-06" xfId="459" xr:uid="{00000000-0005-0000-0000-0000CA010000}"/>
    <cellStyle name="2_danh sach kh vip" xfId="465" xr:uid="{00000000-0005-0000-0000-0000CB010000}"/>
    <cellStyle name="2_DIEN" xfId="466" xr:uid="{00000000-0005-0000-0000-0000CC010000}"/>
    <cellStyle name="2_Dinh muc thiet ke" xfId="467" xr:uid="{00000000-0005-0000-0000-0000CD010000}"/>
    <cellStyle name="2_Du toan (23-05-2005) Tham dinh" xfId="468" xr:uid="{00000000-0005-0000-0000-0000CE010000}"/>
    <cellStyle name="2_Du toan (5 - 04 - 2004)" xfId="469" xr:uid="{00000000-0005-0000-0000-0000CF010000}"/>
    <cellStyle name="2_Du toan 558 (Km17+508.12 - Km 22)" xfId="470" xr:uid="{00000000-0005-0000-0000-0000D0010000}"/>
    <cellStyle name="2_Du toan 558 (Km17+508.12 - Km 22)_26 xa" xfId="471" xr:uid="{00000000-0005-0000-0000-0000D1010000}"/>
    <cellStyle name="2_Du toan 558 (Km17+508.12 - Km 22)_B-ng t-ng h-p -ánh giá tiêu chí các xă 2015" xfId="472" xr:uid="{00000000-0005-0000-0000-0000D2010000}"/>
    <cellStyle name="2_Du toan 558 (Km17+508.12 - Km 22)_Quyết toán 2015 huyện Văn Bàn " xfId="473" xr:uid="{00000000-0005-0000-0000-0000D3010000}"/>
    <cellStyle name="2_Du toan 558 (Km17+508.12 - Km 22)_Tiến độ XDCB đến tháng 5 - 2015" xfId="475" xr:uid="{00000000-0005-0000-0000-0000D4010000}"/>
    <cellStyle name="2_Du toan 558 (Km17+508.12 - Km 22)_thong ke cac cap20142015" xfId="474" xr:uid="{00000000-0005-0000-0000-0000D5010000}"/>
    <cellStyle name="2_Du toan bo sung (11-2004)" xfId="476" xr:uid="{00000000-0005-0000-0000-0000D6010000}"/>
    <cellStyle name="2_Du toan Goi 1" xfId="477" xr:uid="{00000000-0005-0000-0000-0000D7010000}"/>
    <cellStyle name="2_Du toan Goi 2" xfId="478" xr:uid="{00000000-0005-0000-0000-0000D8010000}"/>
    <cellStyle name="2_Du toan KT-TCsua theo TT 03 - YC 471" xfId="479" xr:uid="{00000000-0005-0000-0000-0000D9010000}"/>
    <cellStyle name="2_Du toan ngay (28-10-2005)" xfId="480" xr:uid="{00000000-0005-0000-0000-0000DA010000}"/>
    <cellStyle name="2_Du toan ngay 1-9-2004 (version 1)" xfId="481" xr:uid="{00000000-0005-0000-0000-0000DB010000}"/>
    <cellStyle name="2_Du toan Phuong lam" xfId="482" xr:uid="{00000000-0005-0000-0000-0000DC010000}"/>
    <cellStyle name="2_Du toan QL 27 (23-12-2005)" xfId="483" xr:uid="{00000000-0005-0000-0000-0000DD010000}"/>
    <cellStyle name="2_goi 1" xfId="490" xr:uid="{00000000-0005-0000-0000-0000DE010000}"/>
    <cellStyle name="2_Goi 1 (TT04)" xfId="491" xr:uid="{00000000-0005-0000-0000-0000DF010000}"/>
    <cellStyle name="2_Goi1N206" xfId="492" xr:uid="{00000000-0005-0000-0000-0000E0010000}"/>
    <cellStyle name="2_Goi2N206" xfId="493" xr:uid="{00000000-0005-0000-0000-0000E1010000}"/>
    <cellStyle name="2_Goi4N216" xfId="494" xr:uid="{00000000-0005-0000-0000-0000E2010000}"/>
    <cellStyle name="2_Goi5N216" xfId="495" xr:uid="{00000000-0005-0000-0000-0000E3010000}"/>
    <cellStyle name="2_Gia_VLQL48_duyet " xfId="484" xr:uid="{00000000-0005-0000-0000-0000E4010000}"/>
    <cellStyle name="2_Gia_VLQL48_duyet _26 xa" xfId="485" xr:uid="{00000000-0005-0000-0000-0000E5010000}"/>
    <cellStyle name="2_Gia_VLQL48_duyet _B-ng t-ng h-p -ánh giá tiêu chí các xă 2015" xfId="486" xr:uid="{00000000-0005-0000-0000-0000E6010000}"/>
    <cellStyle name="2_Gia_VLQL48_duyet _Quyết toán 2015 huyện Văn Bàn " xfId="487" xr:uid="{00000000-0005-0000-0000-0000E7010000}"/>
    <cellStyle name="2_Gia_VLQL48_duyet _Tiến độ XDCB đến tháng 5 - 2015" xfId="489" xr:uid="{00000000-0005-0000-0000-0000E8010000}"/>
    <cellStyle name="2_Gia_VLQL48_duyet _thong ke cac cap20142015" xfId="488" xr:uid="{00000000-0005-0000-0000-0000E9010000}"/>
    <cellStyle name="2_Hoi Song" xfId="496" xr:uid="{00000000-0005-0000-0000-0000EA010000}"/>
    <cellStyle name="2_Kl6-6-05" xfId="500" xr:uid="{00000000-0005-0000-0000-0000EB010000}"/>
    <cellStyle name="2_Klnutgiao" xfId="501" xr:uid="{00000000-0005-0000-0000-0000EC010000}"/>
    <cellStyle name="2_KlQdinhduyet" xfId="502" xr:uid="{00000000-0005-0000-0000-0000ED010000}"/>
    <cellStyle name="2_KlQdinhduyet_26 xa" xfId="503" xr:uid="{00000000-0005-0000-0000-0000EE010000}"/>
    <cellStyle name="2_KlQdinhduyet_B-ng t-ng h-p -ánh giá tiêu chí các xă 2015" xfId="504" xr:uid="{00000000-0005-0000-0000-0000EF010000}"/>
    <cellStyle name="2_KlQdinhduyet_Quyết toán 2015 huyện Văn Bàn " xfId="505" xr:uid="{00000000-0005-0000-0000-0000F0010000}"/>
    <cellStyle name="2_KlQdinhduyet_Tiến độ XDCB đến tháng 5 - 2015" xfId="507" xr:uid="{00000000-0005-0000-0000-0000F1010000}"/>
    <cellStyle name="2_KlQdinhduyet_thong ke cac cap20142015" xfId="506" xr:uid="{00000000-0005-0000-0000-0000F2010000}"/>
    <cellStyle name="2_KlQL4goi5KCS" xfId="508" xr:uid="{00000000-0005-0000-0000-0000F3010000}"/>
    <cellStyle name="2_Kltayth" xfId="509" xr:uid="{00000000-0005-0000-0000-0000F4010000}"/>
    <cellStyle name="2_KltaythQDduyet" xfId="510" xr:uid="{00000000-0005-0000-0000-0000F5010000}"/>
    <cellStyle name="2_Kluong4-2004" xfId="511" xr:uid="{00000000-0005-0000-0000-0000F6010000}"/>
    <cellStyle name="2_Khoi luong" xfId="497" xr:uid="{00000000-0005-0000-0000-0000F7010000}"/>
    <cellStyle name="2_Khoi luong doan 1" xfId="498" xr:uid="{00000000-0005-0000-0000-0000F8010000}"/>
    <cellStyle name="2_Khoi Luong Hoang Truong - Hoang Phu" xfId="499" xr:uid="{00000000-0005-0000-0000-0000F9010000}"/>
    <cellStyle name="2_Mau BC CLDV PSTN Q2" xfId="512" xr:uid="{00000000-0005-0000-0000-0000FA010000}"/>
    <cellStyle name="2_mau thong ke su co" xfId="513" xr:uid="{00000000-0005-0000-0000-0000FB010000}"/>
    <cellStyle name="2_maugiacotaluy" xfId="514" xr:uid="{00000000-0005-0000-0000-0000FC010000}"/>
    <cellStyle name="2_PSTN 27.5" xfId="515" xr:uid="{00000000-0005-0000-0000-0000FD010000}"/>
    <cellStyle name="2_Sheet1" xfId="516" xr:uid="{00000000-0005-0000-0000-0000FE010000}"/>
    <cellStyle name="2_t" xfId="517" xr:uid="{00000000-0005-0000-0000-0000FF010000}"/>
    <cellStyle name="2_TienLuong" xfId="519" xr:uid="{00000000-0005-0000-0000-000000020000}"/>
    <cellStyle name="2_Theo doi vat tu thang 9" xfId="518" xr:uid="{00000000-0005-0000-0000-000001020000}"/>
    <cellStyle name="2_TRUNG PMU 5" xfId="520" xr:uid="{00000000-0005-0000-0000-000002020000}"/>
    <cellStyle name="2_ÿÿÿÿÿ" xfId="521" xr:uid="{00000000-0005-0000-0000-000003020000}"/>
    <cellStyle name="2_ÿÿÿÿÿ_Bieu tong hop nhu cau ung 2011 da chon loc -Mien nui" xfId="522" xr:uid="{00000000-0005-0000-0000-000004020000}"/>
    <cellStyle name="2_ÿÿÿÿÿ_Book1" xfId="523" xr:uid="{00000000-0005-0000-0000-000005020000}"/>
    <cellStyle name="20" xfId="524" xr:uid="{00000000-0005-0000-0000-000006020000}"/>
    <cellStyle name="20% - Accent1 2" xfId="525" xr:uid="{00000000-0005-0000-0000-000007020000}"/>
    <cellStyle name="20% - Accent1 3" xfId="526" xr:uid="{00000000-0005-0000-0000-000008020000}"/>
    <cellStyle name="20% - Accent2 2" xfId="527" xr:uid="{00000000-0005-0000-0000-000009020000}"/>
    <cellStyle name="20% - Accent2 3" xfId="528" xr:uid="{00000000-0005-0000-0000-00000A020000}"/>
    <cellStyle name="20% - Accent3 2" xfId="529" xr:uid="{00000000-0005-0000-0000-00000B020000}"/>
    <cellStyle name="20% - Accent3 3" xfId="530" xr:uid="{00000000-0005-0000-0000-00000C020000}"/>
    <cellStyle name="20% - Accent4 2" xfId="531" xr:uid="{00000000-0005-0000-0000-00000D020000}"/>
    <cellStyle name="20% - Accent4 3" xfId="532" xr:uid="{00000000-0005-0000-0000-00000E020000}"/>
    <cellStyle name="20% - Accent5 2" xfId="533" xr:uid="{00000000-0005-0000-0000-00000F020000}"/>
    <cellStyle name="20% - Accent5 3" xfId="534" xr:uid="{00000000-0005-0000-0000-000010020000}"/>
    <cellStyle name="20% - Accent6 2" xfId="535" xr:uid="{00000000-0005-0000-0000-000011020000}"/>
    <cellStyle name="20% - Accent6 3" xfId="536" xr:uid="{00000000-0005-0000-0000-000012020000}"/>
    <cellStyle name="-2001" xfId="537" xr:uid="{00000000-0005-0000-0000-000013020000}"/>
    <cellStyle name="296_x000f_Normal_SPTQ1ACTormal_SPTQ2ACT" xfId="538" xr:uid="{00000000-0005-0000-0000-000014020000}"/>
    <cellStyle name="2ormal_Q2_1" xfId="539" xr:uid="{00000000-0005-0000-0000-000015020000}"/>
    <cellStyle name="3" xfId="540" xr:uid="{00000000-0005-0000-0000-000016020000}"/>
    <cellStyle name="3_Bang tong hop khoi luong" xfId="541" xr:uid="{00000000-0005-0000-0000-000017020000}"/>
    <cellStyle name="3_Bao cao T10" xfId="542" xr:uid="{00000000-0005-0000-0000-000018020000}"/>
    <cellStyle name="3_Book1" xfId="543" xr:uid="{00000000-0005-0000-0000-000019020000}"/>
    <cellStyle name="3_Book1_1" xfId="544" xr:uid="{00000000-0005-0000-0000-00001A020000}"/>
    <cellStyle name="3_Book1_1_26 xa" xfId="545" xr:uid="{00000000-0005-0000-0000-00001B020000}"/>
    <cellStyle name="3_Book1_1_B-ng t-ng h-p -ánh giá tiêu chí các xă 2015" xfId="546" xr:uid="{00000000-0005-0000-0000-00001C020000}"/>
    <cellStyle name="3_Book1_1_Quyết toán 2015 huyện Văn Bàn " xfId="547" xr:uid="{00000000-0005-0000-0000-00001D020000}"/>
    <cellStyle name="3_Book1_1_Tiến độ XDCB đến tháng 5 - 2015" xfId="549" xr:uid="{00000000-0005-0000-0000-00001E020000}"/>
    <cellStyle name="3_Book1_1_thong ke cac cap20142015" xfId="548" xr:uid="{00000000-0005-0000-0000-00001F020000}"/>
    <cellStyle name="3_Book1_B-ng t-ng h-p -ánh giá tiêu chí các xă 2015" xfId="550" xr:uid="{00000000-0005-0000-0000-000020020000}"/>
    <cellStyle name="3_Book1_Book1" xfId="551" xr:uid="{00000000-0005-0000-0000-000021020000}"/>
    <cellStyle name="3_Book1_Du toan KT-TCsua theo TT 03 - YC 471" xfId="552" xr:uid="{00000000-0005-0000-0000-000022020000}"/>
    <cellStyle name="3_Book1_Du toan Phuong lam" xfId="553" xr:uid="{00000000-0005-0000-0000-000023020000}"/>
    <cellStyle name="3_Book1_Khoi Luong Hoang Truong - Hoang Phu" xfId="554" xr:uid="{00000000-0005-0000-0000-000024020000}"/>
    <cellStyle name="3_Book1_Muong TL" xfId="555" xr:uid="{00000000-0005-0000-0000-000025020000}"/>
    <cellStyle name="3_Book1_Quyết toán 2015 huyện Văn Bàn " xfId="556" xr:uid="{00000000-0005-0000-0000-000026020000}"/>
    <cellStyle name="3_Book1_Tiến độ XDCB đến tháng 5 - 2015" xfId="557" xr:uid="{00000000-0005-0000-0000-000027020000}"/>
    <cellStyle name="3_C" xfId="558" xr:uid="{00000000-0005-0000-0000-000028020000}"/>
    <cellStyle name="3_Cau Hua Trai (TT 04)" xfId="559" xr:uid="{00000000-0005-0000-0000-000029020000}"/>
    <cellStyle name="3_Cau Km109-108-1" xfId="560" xr:uid="{00000000-0005-0000-0000-00002A020000}"/>
    <cellStyle name="3_Cau Tho Vuc sua25.10.09" xfId="561" xr:uid="{00000000-0005-0000-0000-00002B020000}"/>
    <cellStyle name="3_Cau thuy dien Ban La (Cu Anh)" xfId="562" xr:uid="{00000000-0005-0000-0000-00002C020000}"/>
    <cellStyle name="3_Cau thuy dien Ban La (Cu Anh)_26 xa" xfId="563" xr:uid="{00000000-0005-0000-0000-00002D020000}"/>
    <cellStyle name="3_Cau thuy dien Ban La (Cu Anh)_B-ng t-ng h-p -ánh giá tiêu chí các xă 2015" xfId="564" xr:uid="{00000000-0005-0000-0000-00002E020000}"/>
    <cellStyle name="3_Cau thuy dien Ban La (Cu Anh)_Quyết toán 2015 huyện Văn Bàn " xfId="565" xr:uid="{00000000-0005-0000-0000-00002F020000}"/>
    <cellStyle name="3_Cau thuy dien Ban La (Cu Anh)_Tiến độ XDCB đến tháng 5 - 2015" xfId="567" xr:uid="{00000000-0005-0000-0000-000030020000}"/>
    <cellStyle name="3_Cau thuy dien Ban La (Cu Anh)_thong ke cac cap20142015" xfId="566" xr:uid="{00000000-0005-0000-0000-000031020000}"/>
    <cellStyle name="3_CLDV PSTN 11(1).6" xfId="569" xr:uid="{00000000-0005-0000-0000-000032020000}"/>
    <cellStyle name="3_CLDV PSTN 2(1).7v1" xfId="570" xr:uid="{00000000-0005-0000-0000-000033020000}"/>
    <cellStyle name="3_CLDV PSTN 24(1).6" xfId="571" xr:uid="{00000000-0005-0000-0000-000034020000}"/>
    <cellStyle name="3_cong" xfId="572" xr:uid="{00000000-0005-0000-0000-000035020000}"/>
    <cellStyle name="3_Copy of hp-1" xfId="573" xr:uid="{00000000-0005-0000-0000-000036020000}"/>
    <cellStyle name="3_chi tiet T9-06" xfId="568" xr:uid="{00000000-0005-0000-0000-000037020000}"/>
    <cellStyle name="3_danh sach kh vip" xfId="574" xr:uid="{00000000-0005-0000-0000-000038020000}"/>
    <cellStyle name="3_DIEN" xfId="575" xr:uid="{00000000-0005-0000-0000-000039020000}"/>
    <cellStyle name="3_Dinh muc thiet ke" xfId="576" xr:uid="{00000000-0005-0000-0000-00003A020000}"/>
    <cellStyle name="3_Du toan (23-05-2005) Tham dinh" xfId="577" xr:uid="{00000000-0005-0000-0000-00003B020000}"/>
    <cellStyle name="3_Du toan (5 - 04 - 2004)" xfId="578" xr:uid="{00000000-0005-0000-0000-00003C020000}"/>
    <cellStyle name="3_Du toan 558 (Km17+508.12 - Km 22)" xfId="579" xr:uid="{00000000-0005-0000-0000-00003D020000}"/>
    <cellStyle name="3_Du toan 558 (Km17+508.12 - Km 22)_26 xa" xfId="580" xr:uid="{00000000-0005-0000-0000-00003E020000}"/>
    <cellStyle name="3_Du toan 558 (Km17+508.12 - Km 22)_B-ng t-ng h-p -ánh giá tiêu chí các xă 2015" xfId="581" xr:uid="{00000000-0005-0000-0000-00003F020000}"/>
    <cellStyle name="3_Du toan 558 (Km17+508.12 - Km 22)_Quyết toán 2015 huyện Văn Bàn " xfId="582" xr:uid="{00000000-0005-0000-0000-000040020000}"/>
    <cellStyle name="3_Du toan 558 (Km17+508.12 - Km 22)_Tiến độ XDCB đến tháng 5 - 2015" xfId="584" xr:uid="{00000000-0005-0000-0000-000041020000}"/>
    <cellStyle name="3_Du toan 558 (Km17+508.12 - Km 22)_thong ke cac cap20142015" xfId="583" xr:uid="{00000000-0005-0000-0000-000042020000}"/>
    <cellStyle name="3_Du toan bo sung (11-2004)" xfId="585" xr:uid="{00000000-0005-0000-0000-000043020000}"/>
    <cellStyle name="3_Du toan Goi 1" xfId="586" xr:uid="{00000000-0005-0000-0000-000044020000}"/>
    <cellStyle name="3_Du toan Goi 2" xfId="587" xr:uid="{00000000-0005-0000-0000-000045020000}"/>
    <cellStyle name="3_Du toan KT-TCsua theo TT 03 - YC 471" xfId="588" xr:uid="{00000000-0005-0000-0000-000046020000}"/>
    <cellStyle name="3_Du toan ngay (28-10-2005)" xfId="589" xr:uid="{00000000-0005-0000-0000-000047020000}"/>
    <cellStyle name="3_Du toan ngay 1-9-2004 (version 1)" xfId="590" xr:uid="{00000000-0005-0000-0000-000048020000}"/>
    <cellStyle name="3_Du toan Phuong lam" xfId="591" xr:uid="{00000000-0005-0000-0000-000049020000}"/>
    <cellStyle name="3_Du toan QL 27 (23-12-2005)" xfId="592" xr:uid="{00000000-0005-0000-0000-00004A020000}"/>
    <cellStyle name="3_goi 1" xfId="599" xr:uid="{00000000-0005-0000-0000-00004B020000}"/>
    <cellStyle name="3_Goi 1 (TT04)" xfId="600" xr:uid="{00000000-0005-0000-0000-00004C020000}"/>
    <cellStyle name="3_Goi1N206" xfId="601" xr:uid="{00000000-0005-0000-0000-00004D020000}"/>
    <cellStyle name="3_Goi2N206" xfId="602" xr:uid="{00000000-0005-0000-0000-00004E020000}"/>
    <cellStyle name="3_Goi4N216" xfId="603" xr:uid="{00000000-0005-0000-0000-00004F020000}"/>
    <cellStyle name="3_Goi5N216" xfId="604" xr:uid="{00000000-0005-0000-0000-000050020000}"/>
    <cellStyle name="3_Gia_VLQL48_duyet " xfId="593" xr:uid="{00000000-0005-0000-0000-000051020000}"/>
    <cellStyle name="3_Gia_VLQL48_duyet _26 xa" xfId="594" xr:uid="{00000000-0005-0000-0000-000052020000}"/>
    <cellStyle name="3_Gia_VLQL48_duyet _B-ng t-ng h-p -ánh giá tiêu chí các xă 2015" xfId="595" xr:uid="{00000000-0005-0000-0000-000053020000}"/>
    <cellStyle name="3_Gia_VLQL48_duyet _Quyết toán 2015 huyện Văn Bàn " xfId="596" xr:uid="{00000000-0005-0000-0000-000054020000}"/>
    <cellStyle name="3_Gia_VLQL48_duyet _Tiến độ XDCB đến tháng 5 - 2015" xfId="598" xr:uid="{00000000-0005-0000-0000-000055020000}"/>
    <cellStyle name="3_Gia_VLQL48_duyet _thong ke cac cap20142015" xfId="597" xr:uid="{00000000-0005-0000-0000-000056020000}"/>
    <cellStyle name="3_Hoi Song" xfId="605" xr:uid="{00000000-0005-0000-0000-000057020000}"/>
    <cellStyle name="3_Kl6-6-05" xfId="609" xr:uid="{00000000-0005-0000-0000-000058020000}"/>
    <cellStyle name="3_Klnutgiao" xfId="610" xr:uid="{00000000-0005-0000-0000-000059020000}"/>
    <cellStyle name="3_KlQdinhduyet" xfId="611" xr:uid="{00000000-0005-0000-0000-00005A020000}"/>
    <cellStyle name="3_KlQdinhduyet_26 xa" xfId="612" xr:uid="{00000000-0005-0000-0000-00005B020000}"/>
    <cellStyle name="3_KlQdinhduyet_B-ng t-ng h-p -ánh giá tiêu chí các xă 2015" xfId="613" xr:uid="{00000000-0005-0000-0000-00005C020000}"/>
    <cellStyle name="3_KlQdinhduyet_Quyết toán 2015 huyện Văn Bàn " xfId="614" xr:uid="{00000000-0005-0000-0000-00005D020000}"/>
    <cellStyle name="3_KlQdinhduyet_Tiến độ XDCB đến tháng 5 - 2015" xfId="616" xr:uid="{00000000-0005-0000-0000-00005E020000}"/>
    <cellStyle name="3_KlQdinhduyet_thong ke cac cap20142015" xfId="615" xr:uid="{00000000-0005-0000-0000-00005F020000}"/>
    <cellStyle name="3_KlQL4goi5KCS" xfId="617" xr:uid="{00000000-0005-0000-0000-000060020000}"/>
    <cellStyle name="3_Kltayth" xfId="618" xr:uid="{00000000-0005-0000-0000-000061020000}"/>
    <cellStyle name="3_KltaythQDduyet" xfId="619" xr:uid="{00000000-0005-0000-0000-000062020000}"/>
    <cellStyle name="3_Kluong4-2004" xfId="620" xr:uid="{00000000-0005-0000-0000-000063020000}"/>
    <cellStyle name="3_Khoi luong" xfId="606" xr:uid="{00000000-0005-0000-0000-000064020000}"/>
    <cellStyle name="3_Khoi luong doan 1" xfId="607" xr:uid="{00000000-0005-0000-0000-000065020000}"/>
    <cellStyle name="3_Khoi Luong Hoang Truong - Hoang Phu" xfId="608" xr:uid="{00000000-0005-0000-0000-000066020000}"/>
    <cellStyle name="3_Mau BC CLDV PSTN Q2" xfId="621" xr:uid="{00000000-0005-0000-0000-000067020000}"/>
    <cellStyle name="3_mau thong ke su co" xfId="622" xr:uid="{00000000-0005-0000-0000-000068020000}"/>
    <cellStyle name="3_maugiacotaluy" xfId="623" xr:uid="{00000000-0005-0000-0000-000069020000}"/>
    <cellStyle name="3_PSTN 27.5" xfId="624" xr:uid="{00000000-0005-0000-0000-00006A020000}"/>
    <cellStyle name="3_Sheet1" xfId="625" xr:uid="{00000000-0005-0000-0000-00006B020000}"/>
    <cellStyle name="3_t" xfId="626" xr:uid="{00000000-0005-0000-0000-00006C020000}"/>
    <cellStyle name="3_TienLuong" xfId="628" xr:uid="{00000000-0005-0000-0000-00006D020000}"/>
    <cellStyle name="3_Theo doi vat tu thang 9" xfId="627" xr:uid="{00000000-0005-0000-0000-00006E020000}"/>
    <cellStyle name="3_ÿÿÿÿÿ" xfId="629" xr:uid="{00000000-0005-0000-0000-00006F020000}"/>
    <cellStyle name="4" xfId="630" xr:uid="{00000000-0005-0000-0000-000070020000}"/>
    <cellStyle name="4_Bang tong hop khoi luong" xfId="631" xr:uid="{00000000-0005-0000-0000-000071020000}"/>
    <cellStyle name="4_Bao cao T10" xfId="632" xr:uid="{00000000-0005-0000-0000-000072020000}"/>
    <cellStyle name="4_Book1" xfId="633" xr:uid="{00000000-0005-0000-0000-000073020000}"/>
    <cellStyle name="4_Book1_1" xfId="634" xr:uid="{00000000-0005-0000-0000-000074020000}"/>
    <cellStyle name="4_Book1_1_26 xa" xfId="635" xr:uid="{00000000-0005-0000-0000-000075020000}"/>
    <cellStyle name="4_Book1_1_B-ng t-ng h-p -ánh giá tiêu chí các xă 2015" xfId="636" xr:uid="{00000000-0005-0000-0000-000076020000}"/>
    <cellStyle name="4_Book1_1_Quyết toán 2015 huyện Văn Bàn " xfId="637" xr:uid="{00000000-0005-0000-0000-000077020000}"/>
    <cellStyle name="4_Book1_1_Tiến độ XDCB đến tháng 5 - 2015" xfId="639" xr:uid="{00000000-0005-0000-0000-000078020000}"/>
    <cellStyle name="4_Book1_1_thong ke cac cap20142015" xfId="638" xr:uid="{00000000-0005-0000-0000-000079020000}"/>
    <cellStyle name="4_Book1_B-ng t-ng h-p -ánh giá tiêu chí các xă 2015" xfId="640" xr:uid="{00000000-0005-0000-0000-00007A020000}"/>
    <cellStyle name="4_Book1_Book1" xfId="641" xr:uid="{00000000-0005-0000-0000-00007B020000}"/>
    <cellStyle name="4_Book1_Du toan KT-TCsua theo TT 03 - YC 471" xfId="642" xr:uid="{00000000-0005-0000-0000-00007C020000}"/>
    <cellStyle name="4_Book1_Du toan Phuong lam" xfId="643" xr:uid="{00000000-0005-0000-0000-00007D020000}"/>
    <cellStyle name="4_Book1_Khoi Luong Hoang Truong - Hoang Phu" xfId="644" xr:uid="{00000000-0005-0000-0000-00007E020000}"/>
    <cellStyle name="4_Book1_Muong TL" xfId="645" xr:uid="{00000000-0005-0000-0000-00007F020000}"/>
    <cellStyle name="4_Book1_Quyết toán 2015 huyện Văn Bàn " xfId="646" xr:uid="{00000000-0005-0000-0000-000080020000}"/>
    <cellStyle name="4_Book1_Tiến độ XDCB đến tháng 5 - 2015" xfId="647" xr:uid="{00000000-0005-0000-0000-000081020000}"/>
    <cellStyle name="4_C" xfId="648" xr:uid="{00000000-0005-0000-0000-000082020000}"/>
    <cellStyle name="4_Cau Hua Trai (TT 04)" xfId="649" xr:uid="{00000000-0005-0000-0000-000083020000}"/>
    <cellStyle name="4_Cau Km109-108-1" xfId="650" xr:uid="{00000000-0005-0000-0000-000084020000}"/>
    <cellStyle name="4_Cau Tho Vuc sua25.10.09" xfId="651" xr:uid="{00000000-0005-0000-0000-000085020000}"/>
    <cellStyle name="4_Cau thuy dien Ban La (Cu Anh)" xfId="652" xr:uid="{00000000-0005-0000-0000-000086020000}"/>
    <cellStyle name="4_Cau thuy dien Ban La (Cu Anh)_26 xa" xfId="653" xr:uid="{00000000-0005-0000-0000-000087020000}"/>
    <cellStyle name="4_Cau thuy dien Ban La (Cu Anh)_B-ng t-ng h-p -ánh giá tiêu chí các xă 2015" xfId="654" xr:uid="{00000000-0005-0000-0000-000088020000}"/>
    <cellStyle name="4_Cau thuy dien Ban La (Cu Anh)_Quyết toán 2015 huyện Văn Bàn " xfId="655" xr:uid="{00000000-0005-0000-0000-000089020000}"/>
    <cellStyle name="4_Cau thuy dien Ban La (Cu Anh)_Tiến độ XDCB đến tháng 5 - 2015" xfId="657" xr:uid="{00000000-0005-0000-0000-00008A020000}"/>
    <cellStyle name="4_Cau thuy dien Ban La (Cu Anh)_thong ke cac cap20142015" xfId="656" xr:uid="{00000000-0005-0000-0000-00008B020000}"/>
    <cellStyle name="4_CLDV PSTN 11(1).6" xfId="659" xr:uid="{00000000-0005-0000-0000-00008C020000}"/>
    <cellStyle name="4_CLDV PSTN 2(1).7v1" xfId="660" xr:uid="{00000000-0005-0000-0000-00008D020000}"/>
    <cellStyle name="4_CLDV PSTN 24(1).6" xfId="661" xr:uid="{00000000-0005-0000-0000-00008E020000}"/>
    <cellStyle name="4_cong" xfId="662" xr:uid="{00000000-0005-0000-0000-00008F020000}"/>
    <cellStyle name="4_Copy of hp-1" xfId="663" xr:uid="{00000000-0005-0000-0000-000090020000}"/>
    <cellStyle name="4_chi tiet T9-06" xfId="658" xr:uid="{00000000-0005-0000-0000-000091020000}"/>
    <cellStyle name="4_danh sach kh vip" xfId="664" xr:uid="{00000000-0005-0000-0000-000092020000}"/>
    <cellStyle name="4_DIEN" xfId="665" xr:uid="{00000000-0005-0000-0000-000093020000}"/>
    <cellStyle name="4_Dinh muc thiet ke" xfId="666" xr:uid="{00000000-0005-0000-0000-000094020000}"/>
    <cellStyle name="4_Du toan (23-05-2005) Tham dinh" xfId="667" xr:uid="{00000000-0005-0000-0000-000095020000}"/>
    <cellStyle name="4_Du toan (5 - 04 - 2004)" xfId="668" xr:uid="{00000000-0005-0000-0000-000096020000}"/>
    <cellStyle name="4_Du toan 558 (Km17+508.12 - Km 22)" xfId="669" xr:uid="{00000000-0005-0000-0000-000097020000}"/>
    <cellStyle name="4_Du toan 558 (Km17+508.12 - Km 22)_26 xa" xfId="670" xr:uid="{00000000-0005-0000-0000-000098020000}"/>
    <cellStyle name="4_Du toan 558 (Km17+508.12 - Km 22)_B-ng t-ng h-p -ánh giá tiêu chí các xă 2015" xfId="671" xr:uid="{00000000-0005-0000-0000-000099020000}"/>
    <cellStyle name="4_Du toan 558 (Km17+508.12 - Km 22)_Quyết toán 2015 huyện Văn Bàn " xfId="672" xr:uid="{00000000-0005-0000-0000-00009A020000}"/>
    <cellStyle name="4_Du toan 558 (Km17+508.12 - Km 22)_Tiến độ XDCB đến tháng 5 - 2015" xfId="674" xr:uid="{00000000-0005-0000-0000-00009B020000}"/>
    <cellStyle name="4_Du toan 558 (Km17+508.12 - Km 22)_thong ke cac cap20142015" xfId="673" xr:uid="{00000000-0005-0000-0000-00009C020000}"/>
    <cellStyle name="4_Du toan bo sung (11-2004)" xfId="675" xr:uid="{00000000-0005-0000-0000-00009D020000}"/>
    <cellStyle name="4_Du toan Goi 1" xfId="676" xr:uid="{00000000-0005-0000-0000-00009E020000}"/>
    <cellStyle name="4_Du toan Goi 2" xfId="677" xr:uid="{00000000-0005-0000-0000-00009F020000}"/>
    <cellStyle name="4_Du toan KT-TCsua theo TT 03 - YC 471" xfId="678" xr:uid="{00000000-0005-0000-0000-0000A0020000}"/>
    <cellStyle name="4_Du toan ngay (28-10-2005)" xfId="679" xr:uid="{00000000-0005-0000-0000-0000A1020000}"/>
    <cellStyle name="4_Du toan ngay 1-9-2004 (version 1)" xfId="680" xr:uid="{00000000-0005-0000-0000-0000A2020000}"/>
    <cellStyle name="4_Du toan Phuong lam" xfId="681" xr:uid="{00000000-0005-0000-0000-0000A3020000}"/>
    <cellStyle name="4_Du toan QL 27 (23-12-2005)" xfId="682" xr:uid="{00000000-0005-0000-0000-0000A4020000}"/>
    <cellStyle name="4_goi 1" xfId="689" xr:uid="{00000000-0005-0000-0000-0000A5020000}"/>
    <cellStyle name="4_Goi 1 (TT04)" xfId="690" xr:uid="{00000000-0005-0000-0000-0000A6020000}"/>
    <cellStyle name="4_Goi1N206" xfId="691" xr:uid="{00000000-0005-0000-0000-0000A7020000}"/>
    <cellStyle name="4_Goi2N206" xfId="692" xr:uid="{00000000-0005-0000-0000-0000A8020000}"/>
    <cellStyle name="4_Goi4N216" xfId="693" xr:uid="{00000000-0005-0000-0000-0000A9020000}"/>
    <cellStyle name="4_Goi5N216" xfId="694" xr:uid="{00000000-0005-0000-0000-0000AA020000}"/>
    <cellStyle name="4_Gia_VLQL48_duyet " xfId="683" xr:uid="{00000000-0005-0000-0000-0000AB020000}"/>
    <cellStyle name="4_Gia_VLQL48_duyet _26 xa" xfId="684" xr:uid="{00000000-0005-0000-0000-0000AC020000}"/>
    <cellStyle name="4_Gia_VLQL48_duyet _B-ng t-ng h-p -ánh giá tiêu chí các xă 2015" xfId="685" xr:uid="{00000000-0005-0000-0000-0000AD020000}"/>
    <cellStyle name="4_Gia_VLQL48_duyet _Quyết toán 2015 huyện Văn Bàn " xfId="686" xr:uid="{00000000-0005-0000-0000-0000AE020000}"/>
    <cellStyle name="4_Gia_VLQL48_duyet _Tiến độ XDCB đến tháng 5 - 2015" xfId="688" xr:uid="{00000000-0005-0000-0000-0000AF020000}"/>
    <cellStyle name="4_Gia_VLQL48_duyet _thong ke cac cap20142015" xfId="687" xr:uid="{00000000-0005-0000-0000-0000B0020000}"/>
    <cellStyle name="4_Hoi Song" xfId="695" xr:uid="{00000000-0005-0000-0000-0000B1020000}"/>
    <cellStyle name="4_Kl6-6-05" xfId="699" xr:uid="{00000000-0005-0000-0000-0000B2020000}"/>
    <cellStyle name="4_Klnutgiao" xfId="700" xr:uid="{00000000-0005-0000-0000-0000B3020000}"/>
    <cellStyle name="4_KlQdinhduyet" xfId="701" xr:uid="{00000000-0005-0000-0000-0000B4020000}"/>
    <cellStyle name="4_KlQdinhduyet_26 xa" xfId="702" xr:uid="{00000000-0005-0000-0000-0000B5020000}"/>
    <cellStyle name="4_KlQdinhduyet_B-ng t-ng h-p -ánh giá tiêu chí các xă 2015" xfId="703" xr:uid="{00000000-0005-0000-0000-0000B6020000}"/>
    <cellStyle name="4_KlQdinhduyet_Quyết toán 2015 huyện Văn Bàn " xfId="704" xr:uid="{00000000-0005-0000-0000-0000B7020000}"/>
    <cellStyle name="4_KlQdinhduyet_Tiến độ XDCB đến tháng 5 - 2015" xfId="706" xr:uid="{00000000-0005-0000-0000-0000B8020000}"/>
    <cellStyle name="4_KlQdinhduyet_thong ke cac cap20142015" xfId="705" xr:uid="{00000000-0005-0000-0000-0000B9020000}"/>
    <cellStyle name="4_KlQL4goi5KCS" xfId="707" xr:uid="{00000000-0005-0000-0000-0000BA020000}"/>
    <cellStyle name="4_Kltayth" xfId="708" xr:uid="{00000000-0005-0000-0000-0000BB020000}"/>
    <cellStyle name="4_KltaythQDduyet" xfId="709" xr:uid="{00000000-0005-0000-0000-0000BC020000}"/>
    <cellStyle name="4_Kluong4-2004" xfId="710" xr:uid="{00000000-0005-0000-0000-0000BD020000}"/>
    <cellStyle name="4_Khoi luong" xfId="696" xr:uid="{00000000-0005-0000-0000-0000BE020000}"/>
    <cellStyle name="4_Khoi luong doan 1" xfId="697" xr:uid="{00000000-0005-0000-0000-0000BF020000}"/>
    <cellStyle name="4_Khoi Luong Hoang Truong - Hoang Phu" xfId="698" xr:uid="{00000000-0005-0000-0000-0000C0020000}"/>
    <cellStyle name="4_Mau BC CLDV PSTN Q2" xfId="711" xr:uid="{00000000-0005-0000-0000-0000C1020000}"/>
    <cellStyle name="4_mau thong ke su co" xfId="712" xr:uid="{00000000-0005-0000-0000-0000C2020000}"/>
    <cellStyle name="4_maugiacotaluy" xfId="713" xr:uid="{00000000-0005-0000-0000-0000C3020000}"/>
    <cellStyle name="4_PSTN 27.5" xfId="714" xr:uid="{00000000-0005-0000-0000-0000C4020000}"/>
    <cellStyle name="4_Sheet1" xfId="715" xr:uid="{00000000-0005-0000-0000-0000C5020000}"/>
    <cellStyle name="4_t" xfId="716" xr:uid="{00000000-0005-0000-0000-0000C6020000}"/>
    <cellStyle name="4_Theo doi vat tu thang 9" xfId="717" xr:uid="{00000000-0005-0000-0000-0000C7020000}"/>
    <cellStyle name="4_ÿÿÿÿÿ" xfId="718" xr:uid="{00000000-0005-0000-0000-0000C8020000}"/>
    <cellStyle name="40% - Accent1 2" xfId="719" xr:uid="{00000000-0005-0000-0000-0000C9020000}"/>
    <cellStyle name="40% - Accent1 3" xfId="720" xr:uid="{00000000-0005-0000-0000-0000CA020000}"/>
    <cellStyle name="40% - Accent2 2" xfId="721" xr:uid="{00000000-0005-0000-0000-0000CB020000}"/>
    <cellStyle name="40% - Accent2 3" xfId="722" xr:uid="{00000000-0005-0000-0000-0000CC020000}"/>
    <cellStyle name="40% - Accent3 2" xfId="723" xr:uid="{00000000-0005-0000-0000-0000CD020000}"/>
    <cellStyle name="40% - Accent3 3" xfId="724" xr:uid="{00000000-0005-0000-0000-0000CE020000}"/>
    <cellStyle name="40% - Accent4 2" xfId="725" xr:uid="{00000000-0005-0000-0000-0000CF020000}"/>
    <cellStyle name="40% - Accent4 3" xfId="726" xr:uid="{00000000-0005-0000-0000-0000D0020000}"/>
    <cellStyle name="40% - Accent5 2" xfId="727" xr:uid="{00000000-0005-0000-0000-0000D1020000}"/>
    <cellStyle name="40% - Accent5 3" xfId="728" xr:uid="{00000000-0005-0000-0000-0000D2020000}"/>
    <cellStyle name="40% - Accent6 2" xfId="729" xr:uid="{00000000-0005-0000-0000-0000D3020000}"/>
    <cellStyle name="40% - Accent6 3" xfId="730" xr:uid="{00000000-0005-0000-0000-0000D4020000}"/>
    <cellStyle name="50" xfId="731" xr:uid="{00000000-0005-0000-0000-0000D5020000}"/>
    <cellStyle name="6" xfId="732" xr:uid="{00000000-0005-0000-0000-0000D6020000}"/>
    <cellStyle name="6 SBU" xfId="733" xr:uid="{00000000-0005-0000-0000-0000D7020000}"/>
    <cellStyle name="6_1025-KLCau" xfId="734" xr:uid="{00000000-0005-0000-0000-0000D8020000}"/>
    <cellStyle name="6_1025-KLCau_PLV" xfId="735" xr:uid="{00000000-0005-0000-0000-0000D9020000}"/>
    <cellStyle name="6_1025-KLCau_VCDS" xfId="736" xr:uid="{00000000-0005-0000-0000-0000DA020000}"/>
    <cellStyle name="6_26 xa" xfId="737" xr:uid="{00000000-0005-0000-0000-0000DB020000}"/>
    <cellStyle name="6_7. THKL ban qua do" xfId="738" xr:uid="{00000000-0005-0000-0000-0000DC020000}"/>
    <cellStyle name="6_7. THKL ban qua do_PLV" xfId="739" xr:uid="{00000000-0005-0000-0000-0000DD020000}"/>
    <cellStyle name="6_7. THKL ban qua do_VCDS" xfId="740" xr:uid="{00000000-0005-0000-0000-0000DE020000}"/>
    <cellStyle name="6_985-KL cau" xfId="741" xr:uid="{00000000-0005-0000-0000-0000DF020000}"/>
    <cellStyle name="6_985-KL cau_PLV" xfId="742" xr:uid="{00000000-0005-0000-0000-0000E0020000}"/>
    <cellStyle name="6_985-KL cau_VCDS" xfId="743" xr:uid="{00000000-0005-0000-0000-0000E1020000}"/>
    <cellStyle name="6_Bieu bao cao von TPCP gd 2003-2010(18.5)" xfId="744" xr:uid="{00000000-0005-0000-0000-0000E2020000}"/>
    <cellStyle name="6_Bieu bao cao von TPCP gd 2003-2010(18.5)_26 xa" xfId="745" xr:uid="{00000000-0005-0000-0000-0000E3020000}"/>
    <cellStyle name="6_Bieu bao cao von TPCP gd 2003-2010(18.5)_thong ke cac cap20142015" xfId="746" xr:uid="{00000000-0005-0000-0000-0000E4020000}"/>
    <cellStyle name="6_B-ng t-ng h-p -ánh giá tiêu chí các xă 2015" xfId="747" xr:uid="{00000000-0005-0000-0000-0000E5020000}"/>
    <cellStyle name="6_cau km 1089+143" xfId="748" xr:uid="{00000000-0005-0000-0000-0000E6020000}"/>
    <cellStyle name="6_cau km 852+033-18.12.07" xfId="749" xr:uid="{00000000-0005-0000-0000-0000E7020000}"/>
    <cellStyle name="6_Cau Km109-108-1" xfId="750" xr:uid="{00000000-0005-0000-0000-0000E8020000}"/>
    <cellStyle name="6_DC khao sat" xfId="751" xr:uid="{00000000-0005-0000-0000-0000E9020000}"/>
    <cellStyle name="6_DE NGHỊ THẨM ĐỊNH TC (1)" xfId="752" xr:uid="{00000000-0005-0000-0000-0000EA020000}"/>
    <cellStyle name="6_KL-dutoan - 1025" xfId="755" xr:uid="{00000000-0005-0000-0000-0000EB020000}"/>
    <cellStyle name="6_KL-dutoan - 1025_PLV" xfId="756" xr:uid="{00000000-0005-0000-0000-0000EC020000}"/>
    <cellStyle name="6_KL-dutoan - 1025_VCDS" xfId="757" xr:uid="{00000000-0005-0000-0000-0000ED020000}"/>
    <cellStyle name="6_khao sat" xfId="753" xr:uid="{00000000-0005-0000-0000-0000EE020000}"/>
    <cellStyle name="6_khao sat 1025+270" xfId="754" xr:uid="{00000000-0005-0000-0000-0000EF020000}"/>
    <cellStyle name="6_Quyết toán 2015 huyện Văn Bàn " xfId="758" xr:uid="{00000000-0005-0000-0000-0000F0020000}"/>
    <cellStyle name="6_tongket2003-2010 Kg Vu DP" xfId="761" xr:uid="{00000000-0005-0000-0000-0000F1020000}"/>
    <cellStyle name="6_tongket2003-2010 Kg Vu DP_thong ke cac cap20142015" xfId="762" xr:uid="{00000000-0005-0000-0000-0000F2020000}"/>
    <cellStyle name="6_TH" xfId="759" xr:uid="{00000000-0005-0000-0000-0000F3020000}"/>
    <cellStyle name="6_thong ke cac cap20142015" xfId="760" xr:uid="{00000000-0005-0000-0000-0000F4020000}"/>
    <cellStyle name="60% - Accent1 2" xfId="763" xr:uid="{00000000-0005-0000-0000-0000F5020000}"/>
    <cellStyle name="60% - Accent1 3" xfId="764" xr:uid="{00000000-0005-0000-0000-0000F6020000}"/>
    <cellStyle name="60% - Accent2 2" xfId="765" xr:uid="{00000000-0005-0000-0000-0000F7020000}"/>
    <cellStyle name="60% - Accent2 3" xfId="766" xr:uid="{00000000-0005-0000-0000-0000F8020000}"/>
    <cellStyle name="60% - Accent3 2" xfId="767" xr:uid="{00000000-0005-0000-0000-0000F9020000}"/>
    <cellStyle name="60% - Accent3 3" xfId="768" xr:uid="{00000000-0005-0000-0000-0000FA020000}"/>
    <cellStyle name="60% - Accent4 2" xfId="769" xr:uid="{00000000-0005-0000-0000-0000FB020000}"/>
    <cellStyle name="60% - Accent4 3" xfId="770" xr:uid="{00000000-0005-0000-0000-0000FC020000}"/>
    <cellStyle name="60% - Accent5 2" xfId="771" xr:uid="{00000000-0005-0000-0000-0000FD020000}"/>
    <cellStyle name="60% - Accent5 3" xfId="772" xr:uid="{00000000-0005-0000-0000-0000FE020000}"/>
    <cellStyle name="60% - Accent6 2" xfId="773" xr:uid="{00000000-0005-0000-0000-0000FF020000}"/>
    <cellStyle name="60% - Accent6 3" xfId="774" xr:uid="{00000000-0005-0000-0000-000000030000}"/>
    <cellStyle name="6W50" xfId="775" xr:uid="{00000000-0005-0000-0000-000001030000}"/>
    <cellStyle name="8ormal_SPTQ2W24" xfId="776" xr:uid="{00000000-0005-0000-0000-000002030000}"/>
    <cellStyle name="9" xfId="777" xr:uid="{00000000-0005-0000-0000-000003030000}"/>
    <cellStyle name="9_26 xa" xfId="778" xr:uid="{00000000-0005-0000-0000-000004030000}"/>
    <cellStyle name="_x0001_Å»_x001e_´ " xfId="779" xr:uid="{00000000-0005-0000-0000-000005030000}"/>
    <cellStyle name="_x0001_Å»_x001e_´_" xfId="780" xr:uid="{00000000-0005-0000-0000-000006030000}"/>
    <cellStyle name="Accent1 - 20%" xfId="781" xr:uid="{00000000-0005-0000-0000-000007030000}"/>
    <cellStyle name="Accent1 - 40%" xfId="782" xr:uid="{00000000-0005-0000-0000-000008030000}"/>
    <cellStyle name="Accent1 - 60%" xfId="783" xr:uid="{00000000-0005-0000-0000-000009030000}"/>
    <cellStyle name="Accent1 2" xfId="784" xr:uid="{00000000-0005-0000-0000-00000A030000}"/>
    <cellStyle name="Accent1 3" xfId="785" xr:uid="{00000000-0005-0000-0000-00000B030000}"/>
    <cellStyle name="Accent2 - 20%" xfId="786" xr:uid="{00000000-0005-0000-0000-00000C030000}"/>
    <cellStyle name="Accent2 - 40%" xfId="787" xr:uid="{00000000-0005-0000-0000-00000D030000}"/>
    <cellStyle name="Accent2 - 60%" xfId="788" xr:uid="{00000000-0005-0000-0000-00000E030000}"/>
    <cellStyle name="Accent2 2" xfId="789" xr:uid="{00000000-0005-0000-0000-00000F030000}"/>
    <cellStyle name="Accent2 3" xfId="790" xr:uid="{00000000-0005-0000-0000-000010030000}"/>
    <cellStyle name="Accent3 - 20%" xfId="791" xr:uid="{00000000-0005-0000-0000-000011030000}"/>
    <cellStyle name="Accent3 - 40%" xfId="792" xr:uid="{00000000-0005-0000-0000-000012030000}"/>
    <cellStyle name="Accent3 - 60%" xfId="793" xr:uid="{00000000-0005-0000-0000-000013030000}"/>
    <cellStyle name="Accent3 2" xfId="794" xr:uid="{00000000-0005-0000-0000-000014030000}"/>
    <cellStyle name="Accent3 3" xfId="795" xr:uid="{00000000-0005-0000-0000-000015030000}"/>
    <cellStyle name="Accent4 - 20%" xfId="796" xr:uid="{00000000-0005-0000-0000-000016030000}"/>
    <cellStyle name="Accent4 - 40%" xfId="797" xr:uid="{00000000-0005-0000-0000-000017030000}"/>
    <cellStyle name="Accent4 - 60%" xfId="798" xr:uid="{00000000-0005-0000-0000-000018030000}"/>
    <cellStyle name="Accent4 2" xfId="799" xr:uid="{00000000-0005-0000-0000-000019030000}"/>
    <cellStyle name="Accent4 3" xfId="800" xr:uid="{00000000-0005-0000-0000-00001A030000}"/>
    <cellStyle name="Accent5 - 20%" xfId="801" xr:uid="{00000000-0005-0000-0000-00001B030000}"/>
    <cellStyle name="Accent5 - 40%" xfId="802" xr:uid="{00000000-0005-0000-0000-00001C030000}"/>
    <cellStyle name="Accent5 - 60%" xfId="803" xr:uid="{00000000-0005-0000-0000-00001D030000}"/>
    <cellStyle name="Accent5 2" xfId="804" xr:uid="{00000000-0005-0000-0000-00001E030000}"/>
    <cellStyle name="Accent5 3" xfId="805" xr:uid="{00000000-0005-0000-0000-00001F030000}"/>
    <cellStyle name="Accent6 - 20%" xfId="806" xr:uid="{00000000-0005-0000-0000-000020030000}"/>
    <cellStyle name="Accent6 - 40%" xfId="807" xr:uid="{00000000-0005-0000-0000-000021030000}"/>
    <cellStyle name="Accent6 - 60%" xfId="808" xr:uid="{00000000-0005-0000-0000-000022030000}"/>
    <cellStyle name="Accent6 2" xfId="809" xr:uid="{00000000-0005-0000-0000-000023030000}"/>
    <cellStyle name="Accent6 3" xfId="810" xr:uid="{00000000-0005-0000-0000-000024030000}"/>
    <cellStyle name="ÅëÈ­ [0]_      " xfId="811" xr:uid="{00000000-0005-0000-0000-000025030000}"/>
    <cellStyle name="AeE­ [0]_INQUIRY ¿?¾÷AßAø " xfId="812" xr:uid="{00000000-0005-0000-0000-000026030000}"/>
    <cellStyle name="ÅëÈ­ [0]_L601CPT" xfId="813" xr:uid="{00000000-0005-0000-0000-000027030000}"/>
    <cellStyle name="ÅëÈ­_      " xfId="814" xr:uid="{00000000-0005-0000-0000-000028030000}"/>
    <cellStyle name="AeE­_INQUIRY ¿?¾÷AßAø " xfId="815" xr:uid="{00000000-0005-0000-0000-000029030000}"/>
    <cellStyle name="ÅëÈ­_L601CPT" xfId="816" xr:uid="{00000000-0005-0000-0000-00002A030000}"/>
    <cellStyle name="al_Sheet1_FY96" xfId="817" xr:uid="{00000000-0005-0000-0000-00002B030000}"/>
    <cellStyle name="a_x0012_Normal_Sheet1_P_x0015_Normal_Sheet1_Reserve" xfId="818" xr:uid="{00000000-0005-0000-0000-00002C030000}"/>
    <cellStyle name="aormaormaormaormaormaormaormaormaorma肨Pmal_TH" xfId="819" xr:uid="{00000000-0005-0000-0000-00002D030000}"/>
    <cellStyle name="aormaormaormaormaormaormaormaorma肨 maormaormaormaormaormaormaormaormaorma肨Pmal_TH" xfId="820" xr:uid="{00000000-0005-0000-0000-00002E030000}"/>
    <cellStyle name="args.style" xfId="821" xr:uid="{00000000-0005-0000-0000-00002F030000}"/>
    <cellStyle name="at" xfId="822" xr:uid="{00000000-0005-0000-0000-000030030000}"/>
    <cellStyle name="ÄÞ¸¶ [0]_      " xfId="823" xr:uid="{00000000-0005-0000-0000-000031030000}"/>
    <cellStyle name="AÞ¸¶ [0]_INQUIRY ¿?¾÷AßAø " xfId="824" xr:uid="{00000000-0005-0000-0000-000032030000}"/>
    <cellStyle name="ÄÞ¸¶ [0]_L601CPT" xfId="825" xr:uid="{00000000-0005-0000-0000-000033030000}"/>
    <cellStyle name="ÄÞ¸¶_      " xfId="826" xr:uid="{00000000-0005-0000-0000-000034030000}"/>
    <cellStyle name="AÞ¸¶_INQUIRY ¿?¾÷AßAø " xfId="827" xr:uid="{00000000-0005-0000-0000-000035030000}"/>
    <cellStyle name="ÄÞ¸¶_L601CPT" xfId="828" xr:uid="{00000000-0005-0000-0000-000036030000}"/>
    <cellStyle name="AutoFormat Options" xfId="829" xr:uid="{00000000-0005-0000-0000-000037030000}"/>
    <cellStyle name="a肨Pmal_TH" xfId="830" xr:uid="{00000000-0005-0000-0000-000038030000}"/>
    <cellStyle name="bac" xfId="831" xr:uid="{00000000-0005-0000-0000-000039030000}"/>
    <cellStyle name="Bad 2" xfId="832" xr:uid="{00000000-0005-0000-0000-00003A030000}"/>
    <cellStyle name="Bad 3" xfId="833" xr:uid="{00000000-0005-0000-0000-00003B030000}"/>
    <cellStyle name="Bangchu" xfId="834" xr:uid="{00000000-0005-0000-0000-00003C030000}"/>
    <cellStyle name="Bình thường 2" xfId="835" xr:uid="{00000000-0005-0000-0000-00003D030000}"/>
    <cellStyle name="Bình Thường_Sheet20" xfId="836" xr:uid="{00000000-0005-0000-0000-00003E030000}"/>
    <cellStyle name="Body" xfId="837" xr:uid="{00000000-0005-0000-0000-00003F030000}"/>
    <cellStyle name="Border" xfId="838" xr:uid="{00000000-0005-0000-0000-000040030000}"/>
    <cellStyle name="C?AØ_¿?¾÷CoE² " xfId="839" xr:uid="{00000000-0005-0000-0000-000041030000}"/>
    <cellStyle name="C~1" xfId="840" xr:uid="{00000000-0005-0000-0000-000042030000}"/>
    <cellStyle name="Ç¥ÁØ_      " xfId="841" xr:uid="{00000000-0005-0000-0000-000043030000}"/>
    <cellStyle name="C￥AØ_¿μ¾÷CoE² " xfId="842" xr:uid="{00000000-0005-0000-0000-000044030000}"/>
    <cellStyle name="Ç¥ÁØ_±¸¹Ì´ëÃ¥" xfId="843" xr:uid="{00000000-0005-0000-0000-000045030000}"/>
    <cellStyle name="C￥AØ_≫c¾÷ºIº° AN°e " xfId="844" xr:uid="{00000000-0005-0000-0000-000046030000}"/>
    <cellStyle name="Ç¥ÁØ_°èÈ¹" xfId="845" xr:uid="{00000000-0005-0000-0000-000047030000}"/>
    <cellStyle name="C￥AØ_Sheet1_¿μ¾÷CoE² " xfId="846" xr:uid="{00000000-0005-0000-0000-000048030000}"/>
    <cellStyle name="Ç¥ÁØ_ÿÿÿÿÿÿ_4_ÃÑÇÕ°è " xfId="847" xr:uid="{00000000-0005-0000-0000-000049030000}"/>
    <cellStyle name="Calc Currency (0)" xfId="848" xr:uid="{00000000-0005-0000-0000-00004A030000}"/>
    <cellStyle name="Calc Currency (2)" xfId="849" xr:uid="{00000000-0005-0000-0000-00004B030000}"/>
    <cellStyle name="Calc Percent (0)" xfId="850" xr:uid="{00000000-0005-0000-0000-00004C030000}"/>
    <cellStyle name="Calc Percent (1)" xfId="851" xr:uid="{00000000-0005-0000-0000-00004D030000}"/>
    <cellStyle name="Calc Percent (2)" xfId="852" xr:uid="{00000000-0005-0000-0000-00004E030000}"/>
    <cellStyle name="Calc Units (0)" xfId="853" xr:uid="{00000000-0005-0000-0000-00004F030000}"/>
    <cellStyle name="Calc Units (1)" xfId="854" xr:uid="{00000000-0005-0000-0000-000050030000}"/>
    <cellStyle name="Calc Units (2)" xfId="855" xr:uid="{00000000-0005-0000-0000-000051030000}"/>
    <cellStyle name="Calculation 2" xfId="856" xr:uid="{00000000-0005-0000-0000-000052030000}"/>
    <cellStyle name="Calculation 3" xfId="857" xr:uid="{00000000-0005-0000-0000-000053030000}"/>
    <cellStyle name="category" xfId="858" xr:uid="{00000000-0005-0000-0000-000054030000}"/>
    <cellStyle name="Cerrency_Sheet2_XANGDAU" xfId="859" xr:uid="{00000000-0005-0000-0000-000055030000}"/>
    <cellStyle name="Col Heads" xfId="864" xr:uid="{00000000-0005-0000-0000-000056030000}"/>
    <cellStyle name="Comma" xfId="1" builtinId="3"/>
    <cellStyle name="Comma  - Style1" xfId="865" xr:uid="{00000000-0005-0000-0000-000058030000}"/>
    <cellStyle name="Comma  - Style2" xfId="866" xr:uid="{00000000-0005-0000-0000-000059030000}"/>
    <cellStyle name="Comma  - Style3" xfId="867" xr:uid="{00000000-0005-0000-0000-00005A030000}"/>
    <cellStyle name="Comma  - Style4" xfId="868" xr:uid="{00000000-0005-0000-0000-00005B030000}"/>
    <cellStyle name="Comma  - Style5" xfId="869" xr:uid="{00000000-0005-0000-0000-00005C030000}"/>
    <cellStyle name="Comma  - Style6" xfId="870" xr:uid="{00000000-0005-0000-0000-00005D030000}"/>
    <cellStyle name="Comma  - Style7" xfId="871" xr:uid="{00000000-0005-0000-0000-00005E030000}"/>
    <cellStyle name="Comma  - Style8" xfId="872" xr:uid="{00000000-0005-0000-0000-00005F030000}"/>
    <cellStyle name="Comma [00]" xfId="873" xr:uid="{00000000-0005-0000-0000-000060030000}"/>
    <cellStyle name="Comma 10" xfId="874" xr:uid="{00000000-0005-0000-0000-000061030000}"/>
    <cellStyle name="Comma 10 2" xfId="2570" xr:uid="{00000000-0005-0000-0000-000062030000}"/>
    <cellStyle name="Comma 11" xfId="875" xr:uid="{00000000-0005-0000-0000-000063030000}"/>
    <cellStyle name="Comma 12" xfId="2565" xr:uid="{00000000-0005-0000-0000-000064030000}"/>
    <cellStyle name="Comma 2" xfId="2" xr:uid="{00000000-0005-0000-0000-000065030000}"/>
    <cellStyle name="Comma 2 2" xfId="876" xr:uid="{00000000-0005-0000-0000-000066030000}"/>
    <cellStyle name="Comma 2 3" xfId="877" xr:uid="{00000000-0005-0000-0000-000067030000}"/>
    <cellStyle name="Comma 2 4" xfId="2562" xr:uid="{00000000-0005-0000-0000-000068030000}"/>
    <cellStyle name="Comma 2_12-Thong ke cac lop LKDT (vlvh, tu xa, dia chi, cu tuyen) nam 2011, 2012" xfId="878" xr:uid="{00000000-0005-0000-0000-000069030000}"/>
    <cellStyle name="Comma 3" xfId="4" xr:uid="{00000000-0005-0000-0000-00006A030000}"/>
    <cellStyle name="Comma 3 2" xfId="2566" xr:uid="{00000000-0005-0000-0000-00006B030000}"/>
    <cellStyle name="Comma 3 3" xfId="879" xr:uid="{00000000-0005-0000-0000-00006C030000}"/>
    <cellStyle name="Comma 3_Quyet dinh giao 2014" xfId="880" xr:uid="{00000000-0005-0000-0000-00006D030000}"/>
    <cellStyle name="Comma 4" xfId="881" xr:uid="{00000000-0005-0000-0000-00006E030000}"/>
    <cellStyle name="Comma 4 2" xfId="2567" xr:uid="{00000000-0005-0000-0000-00006F030000}"/>
    <cellStyle name="Comma 5" xfId="882" xr:uid="{00000000-0005-0000-0000-000070030000}"/>
    <cellStyle name="Comma 6" xfId="883" xr:uid="{00000000-0005-0000-0000-000071030000}"/>
    <cellStyle name="Comma 7" xfId="884" xr:uid="{00000000-0005-0000-0000-000072030000}"/>
    <cellStyle name="Comma 8" xfId="885" xr:uid="{00000000-0005-0000-0000-000073030000}"/>
    <cellStyle name="Comma 9" xfId="886" xr:uid="{00000000-0005-0000-0000-000074030000}"/>
    <cellStyle name="comma zerodec" xfId="887" xr:uid="{00000000-0005-0000-0000-000075030000}"/>
    <cellStyle name="Comma,0" xfId="888" xr:uid="{00000000-0005-0000-0000-000076030000}"/>
    <cellStyle name="Comma,1" xfId="889" xr:uid="{00000000-0005-0000-0000-000077030000}"/>
    <cellStyle name="Comma,2" xfId="890" xr:uid="{00000000-0005-0000-0000-000078030000}"/>
    <cellStyle name="Comma0" xfId="891" xr:uid="{00000000-0005-0000-0000-000079030000}"/>
    <cellStyle name="Command" xfId="892" xr:uid="{00000000-0005-0000-0000-00007A030000}"/>
    <cellStyle name="cong" xfId="893" xr:uid="{00000000-0005-0000-0000-00007B030000}"/>
    <cellStyle name="Copied" xfId="894" xr:uid="{00000000-0005-0000-0000-00007C030000}"/>
    <cellStyle name="COST1" xfId="895" xr:uid="{00000000-0005-0000-0000-00007D030000}"/>
    <cellStyle name="Cࡵrrency_Sheet1_PRODUCTĠ" xfId="896" xr:uid="{00000000-0005-0000-0000-00007E030000}"/>
    <cellStyle name="_x0001_CS_x0006_RMO[" xfId="897" xr:uid="{00000000-0005-0000-0000-00007F030000}"/>
    <cellStyle name="_x0001_CS_x0006_RMO_" xfId="898" xr:uid="{00000000-0005-0000-0000-000080030000}"/>
    <cellStyle name="Currency [00]" xfId="899" xr:uid="{00000000-0005-0000-0000-000081030000}"/>
    <cellStyle name="Currency,0" xfId="900" xr:uid="{00000000-0005-0000-0000-000082030000}"/>
    <cellStyle name="Currency,2" xfId="901" xr:uid="{00000000-0005-0000-0000-000083030000}"/>
    <cellStyle name="Currency0" xfId="902" xr:uid="{00000000-0005-0000-0000-000084030000}"/>
    <cellStyle name="Currency1" xfId="903" xr:uid="{00000000-0005-0000-0000-000085030000}"/>
    <cellStyle name="Check Cell 2" xfId="860" xr:uid="{00000000-0005-0000-0000-000086030000}"/>
    <cellStyle name="Check Cell 3" xfId="861" xr:uid="{00000000-0005-0000-0000-000087030000}"/>
    <cellStyle name="Chi phÝ kh¸c_Book1" xfId="862" xr:uid="{00000000-0005-0000-0000-000088030000}"/>
    <cellStyle name="CHUONG" xfId="863" xr:uid="{00000000-0005-0000-0000-000089030000}"/>
    <cellStyle name="D1" xfId="904" xr:uid="{00000000-0005-0000-0000-00008A030000}"/>
    <cellStyle name="Dan" xfId="905" xr:uid="{00000000-0005-0000-0000-00008B030000}"/>
    <cellStyle name="Date" xfId="906" xr:uid="{00000000-0005-0000-0000-00008C030000}"/>
    <cellStyle name="Date Short" xfId="907" xr:uid="{00000000-0005-0000-0000-00008D030000}"/>
    <cellStyle name="Date_Book1" xfId="908" xr:uid="{00000000-0005-0000-0000-00008E030000}"/>
    <cellStyle name="daude" xfId="909" xr:uid="{00000000-0005-0000-0000-00008F030000}"/>
    <cellStyle name="Dezimal [0]_35ERI8T2gbIEMixb4v26icuOo" xfId="910" xr:uid="{00000000-0005-0000-0000-000090030000}"/>
    <cellStyle name="Dezimal_35ERI8T2gbIEMixb4v26icuOo" xfId="911" xr:uid="{00000000-0005-0000-0000-000091030000}"/>
    <cellStyle name="Dg" xfId="912" xr:uid="{00000000-0005-0000-0000-000092030000}"/>
    <cellStyle name="Dgia" xfId="913" xr:uid="{00000000-0005-0000-0000-000093030000}"/>
    <cellStyle name="_x0001_dÏÈ¹ " xfId="914" xr:uid="{00000000-0005-0000-0000-000094030000}"/>
    <cellStyle name="_x0001_dÏÈ¹_" xfId="915" xr:uid="{00000000-0005-0000-0000-000095030000}"/>
    <cellStyle name="Dollar (zero dec)" xfId="916" xr:uid="{00000000-0005-0000-0000-000096030000}"/>
    <cellStyle name="Don gia" xfId="917" xr:uid="{00000000-0005-0000-0000-000097030000}"/>
    <cellStyle name="Dung" xfId="918" xr:uid="{00000000-0005-0000-0000-000098030000}"/>
    <cellStyle name="Dziesi?tny [0]_Invoices2001Slovakia" xfId="919" xr:uid="{00000000-0005-0000-0000-000099030000}"/>
    <cellStyle name="Dziesi?tny_Invoices2001Slovakia" xfId="920" xr:uid="{00000000-0005-0000-0000-00009A030000}"/>
    <cellStyle name="Dziesietny [0]_Invoices2001Slovakia" xfId="921" xr:uid="{00000000-0005-0000-0000-00009B030000}"/>
    <cellStyle name="Dziesiętny [0]_Invoices2001Slovakia" xfId="922" xr:uid="{00000000-0005-0000-0000-00009C030000}"/>
    <cellStyle name="Dziesietny [0]_Invoices2001Slovakia_01_Nha so 1_Dien" xfId="923" xr:uid="{00000000-0005-0000-0000-00009D030000}"/>
    <cellStyle name="Dziesiętny [0]_Invoices2001Slovakia_01_Nha so 1_Dien" xfId="924" xr:uid="{00000000-0005-0000-0000-00009E030000}"/>
    <cellStyle name="Dziesietny [0]_Invoices2001Slovakia_1. Dutoan_ngo88" xfId="925" xr:uid="{00000000-0005-0000-0000-00009F030000}"/>
    <cellStyle name="Dziesiętny [0]_Invoices2001Slovakia_10_Nha so 10_Dien1" xfId="926" xr:uid="{00000000-0005-0000-0000-0000A0030000}"/>
    <cellStyle name="Dziesietny [0]_Invoices2001Slovakia_bang so sanh gia tri" xfId="927" xr:uid="{00000000-0005-0000-0000-0000A1030000}"/>
    <cellStyle name="Dziesiętny [0]_Invoices2001Slovakia_Book1" xfId="928" xr:uid="{00000000-0005-0000-0000-0000A2030000}"/>
    <cellStyle name="Dziesietny [0]_Invoices2001Slovakia_Book1_1" xfId="929" xr:uid="{00000000-0005-0000-0000-0000A3030000}"/>
    <cellStyle name="Dziesiętny [0]_Invoices2001Slovakia_Book1_1" xfId="930" xr:uid="{00000000-0005-0000-0000-0000A4030000}"/>
    <cellStyle name="Dziesietny [0]_Invoices2001Slovakia_Book1_1_Book1" xfId="931" xr:uid="{00000000-0005-0000-0000-0000A5030000}"/>
    <cellStyle name="Dziesiętny [0]_Invoices2001Slovakia_Book1_1_Book1" xfId="932" xr:uid="{00000000-0005-0000-0000-0000A6030000}"/>
    <cellStyle name="Dziesietny [0]_Invoices2001Slovakia_Book1_1_Book1_ANTTXH" xfId="933" xr:uid="{00000000-0005-0000-0000-0000A7030000}"/>
    <cellStyle name="Dziesiętny [0]_Invoices2001Slovakia_Book1_1_Book1_ANTTXH" xfId="934" xr:uid="{00000000-0005-0000-0000-0000A8030000}"/>
    <cellStyle name="Dziesietny [0]_Invoices2001Slovakia_Book1_2" xfId="935" xr:uid="{00000000-0005-0000-0000-0000A9030000}"/>
    <cellStyle name="Dziesiętny [0]_Invoices2001Slovakia_Book1_2" xfId="936" xr:uid="{00000000-0005-0000-0000-0000AA030000}"/>
    <cellStyle name="Dziesietny [0]_Invoices2001Slovakia_Book1_2_ANTTXH" xfId="937" xr:uid="{00000000-0005-0000-0000-0000AB030000}"/>
    <cellStyle name="Dziesiętny [0]_Invoices2001Slovakia_Book1_2_ANTTXH" xfId="938" xr:uid="{00000000-0005-0000-0000-0000AC030000}"/>
    <cellStyle name="Dziesietny [0]_Invoices2001Slovakia_Book1_3" xfId="939" xr:uid="{00000000-0005-0000-0000-0000AD030000}"/>
    <cellStyle name="Dziesiętny [0]_Invoices2001Slovakia_Book1_3" xfId="940" xr:uid="{00000000-0005-0000-0000-0000AE030000}"/>
    <cellStyle name="Dziesietny [0]_Invoices2001Slovakia_Book1_Nhu cau von ung truoc 2011 Tha h Hoa + Nge An gui TW" xfId="941" xr:uid="{00000000-0005-0000-0000-0000AF030000}"/>
    <cellStyle name="Dziesiętny [0]_Invoices2001Slovakia_Book1_Nhu cau von ung truoc 2011 Tha h Hoa + Nge An gui TW" xfId="942" xr:uid="{00000000-0005-0000-0000-0000B0030000}"/>
    <cellStyle name="Dziesietny [0]_Invoices2001Slovakia_Book1_Tong hop Cac tuyen(9-1-06)" xfId="943" xr:uid="{00000000-0005-0000-0000-0000B1030000}"/>
    <cellStyle name="Dziesiętny [0]_Invoices2001Slovakia_Book1_Tong hop Cac tuyen(9-1-06)" xfId="944" xr:uid="{00000000-0005-0000-0000-0000B2030000}"/>
    <cellStyle name="Dziesietny [0]_Invoices2001Slovakia_Book1_Tong hop Cac tuyen(9-1-06)_B-ng t-ng h-p -ánh giá tiêu chí các xă 2015" xfId="945" xr:uid="{00000000-0005-0000-0000-0000B3030000}"/>
    <cellStyle name="Dziesiętny [0]_Invoices2001Slovakia_Book1_Tong hop Cac tuyen(9-1-06)_B-ng t-ng h-p -ánh giá tiêu chí các xă 2015" xfId="946" xr:uid="{00000000-0005-0000-0000-0000B4030000}"/>
    <cellStyle name="Dziesietny [0]_Invoices2001Slovakia_Book1_Tong hop Cac tuyen(9-1-06)_Quyết toán 2015 huyện Văn Bàn " xfId="947" xr:uid="{00000000-0005-0000-0000-0000B5030000}"/>
    <cellStyle name="Dziesiętny [0]_Invoices2001Slovakia_Book1_Tong hop Cac tuyen(9-1-06)_Quyết toán 2015 huyện Văn Bàn " xfId="948" xr:uid="{00000000-0005-0000-0000-0000B6030000}"/>
    <cellStyle name="Dziesietny [0]_Invoices2001Slovakia_Book1_Tong hop Cac tuyen(9-1-06)_Tiến độ XDCB đến tháng 5 - 2015" xfId="949" xr:uid="{00000000-0005-0000-0000-0000B7030000}"/>
    <cellStyle name="Dziesiętny [0]_Invoices2001Slovakia_Book1_Tong hop Cac tuyen(9-1-06)_Tiến độ XDCB đến tháng 5 - 2015" xfId="950" xr:uid="{00000000-0005-0000-0000-0000B8030000}"/>
    <cellStyle name="Dziesietny [0]_Invoices2001Slovakia_Book1_ung truoc 2011 NSTW Thanh Hoa + Nge An gui Thu 12-5" xfId="951" xr:uid="{00000000-0005-0000-0000-0000B9030000}"/>
    <cellStyle name="Dziesiętny [0]_Invoices2001Slovakia_Book1_ung truoc 2011 NSTW Thanh Hoa + Nge An gui Thu 12-5" xfId="952" xr:uid="{00000000-0005-0000-0000-0000BA030000}"/>
    <cellStyle name="Dziesietny [0]_Invoices2001Slovakia_DE NGHỊ THẨM ĐỊNH TC (1)" xfId="953" xr:uid="{00000000-0005-0000-0000-0000BB030000}"/>
    <cellStyle name="Dziesiętny [0]_Invoices2001Slovakia_DE NGHỊ THẨM ĐỊNH TC (1)" xfId="954" xr:uid="{00000000-0005-0000-0000-0000BC030000}"/>
    <cellStyle name="Dziesietny [0]_Invoices2001Slovakia_DT d-uong" xfId="955" xr:uid="{00000000-0005-0000-0000-0000BD030000}"/>
    <cellStyle name="Dziesiętny [0]_Invoices2001Slovakia_Nhµ ®Ó xe" xfId="956" xr:uid="{00000000-0005-0000-0000-0000BE030000}"/>
    <cellStyle name="Dziesietny [0]_Invoices2001Slovakia_Nha bao ve(28-7-05)" xfId="957" xr:uid="{00000000-0005-0000-0000-0000BF030000}"/>
    <cellStyle name="Dziesiętny [0]_Invoices2001Slovakia_Nha bao ve(28-7-05)" xfId="958" xr:uid="{00000000-0005-0000-0000-0000C0030000}"/>
    <cellStyle name="Dziesietny [0]_Invoices2001Slovakia_NHA de xe nguyen du" xfId="959" xr:uid="{00000000-0005-0000-0000-0000C1030000}"/>
    <cellStyle name="Dziesiętny [0]_Invoices2001Slovakia_NHA de xe nguyen du" xfId="960" xr:uid="{00000000-0005-0000-0000-0000C2030000}"/>
    <cellStyle name="Dziesietny [0]_Invoices2001Slovakia_Nhalamviec VTC(25-1-05)" xfId="961" xr:uid="{00000000-0005-0000-0000-0000C3030000}"/>
    <cellStyle name="Dziesiętny [0]_Invoices2001Slovakia_Nhalamviec VTC(25-1-05)" xfId="962" xr:uid="{00000000-0005-0000-0000-0000C4030000}"/>
    <cellStyle name="Dziesietny [0]_Invoices2001Slovakia_Nhu cau von ung truoc 2011 Tha h Hoa + Nge An gui TW" xfId="963" xr:uid="{00000000-0005-0000-0000-0000C5030000}"/>
    <cellStyle name="Dziesiętny [0]_Invoices2001Slovakia_TDT KHANH HOA" xfId="964" xr:uid="{00000000-0005-0000-0000-0000C6030000}"/>
    <cellStyle name="Dziesietny [0]_Invoices2001Slovakia_TDT KHANH HOA_Book1" xfId="965" xr:uid="{00000000-0005-0000-0000-0000C7030000}"/>
    <cellStyle name="Dziesiętny [0]_Invoices2001Slovakia_TDT KHANH HOA_Book1" xfId="966" xr:uid="{00000000-0005-0000-0000-0000C8030000}"/>
    <cellStyle name="Dziesietny [0]_Invoices2001Slovakia_TDT KHANH HOA_Tong hop Cac tuyen(9-1-06)" xfId="967" xr:uid="{00000000-0005-0000-0000-0000C9030000}"/>
    <cellStyle name="Dziesiętny [0]_Invoices2001Slovakia_TDT KHANH HOA_Tong hop Cac tuyen(9-1-06)" xfId="968" xr:uid="{00000000-0005-0000-0000-0000CA030000}"/>
    <cellStyle name="Dziesietny [0]_Invoices2001Slovakia_TDT KHANH HOA_Tong hop Cac tuyen(9-1-06)_B-ng t-ng h-p -ánh giá tiêu chí các xă 2015" xfId="969" xr:uid="{00000000-0005-0000-0000-0000CB030000}"/>
    <cellStyle name="Dziesiętny [0]_Invoices2001Slovakia_TDT KHANH HOA_Tong hop Cac tuyen(9-1-06)_B-ng t-ng h-p -ánh giá tiêu chí các xă 2015" xfId="970" xr:uid="{00000000-0005-0000-0000-0000CC030000}"/>
    <cellStyle name="Dziesietny [0]_Invoices2001Slovakia_TDT KHANH HOA_Tong hop Cac tuyen(9-1-06)_Quyết toán 2015 huyện Văn Bàn " xfId="971" xr:uid="{00000000-0005-0000-0000-0000CD030000}"/>
    <cellStyle name="Dziesiętny [0]_Invoices2001Slovakia_TDT KHANH HOA_Tong hop Cac tuyen(9-1-06)_Quyết toán 2015 huyện Văn Bàn " xfId="972" xr:uid="{00000000-0005-0000-0000-0000CE030000}"/>
    <cellStyle name="Dziesietny [0]_Invoices2001Slovakia_TDT KHANH HOA_Tong hop Cac tuyen(9-1-06)_Tiến độ XDCB đến tháng 5 - 2015" xfId="973" xr:uid="{00000000-0005-0000-0000-0000CF030000}"/>
    <cellStyle name="Dziesiętny [0]_Invoices2001Slovakia_TDT KHANH HOA_Tong hop Cac tuyen(9-1-06)_Tiến độ XDCB đến tháng 5 - 2015" xfId="974" xr:uid="{00000000-0005-0000-0000-0000D0030000}"/>
    <cellStyle name="Dziesietny [0]_Invoices2001Slovakia_TDT quangngai" xfId="975" xr:uid="{00000000-0005-0000-0000-0000D1030000}"/>
    <cellStyle name="Dziesiętny [0]_Invoices2001Slovakia_TDT quangngai" xfId="976" xr:uid="{00000000-0005-0000-0000-0000D2030000}"/>
    <cellStyle name="Dziesietny [0]_Invoices2001Slovakia_Tiến độ XDCB đến tháng 5 - 2015" xfId="977" xr:uid="{00000000-0005-0000-0000-0000D3030000}"/>
    <cellStyle name="Dziesiętny [0]_Invoices2001Slovakia_Tiến độ XDCB đến tháng 5 - 2015" xfId="978" xr:uid="{00000000-0005-0000-0000-0000D4030000}"/>
    <cellStyle name="Dziesietny [0]_Invoices2001Slovakia_TMDT(10-5-06)" xfId="979" xr:uid="{00000000-0005-0000-0000-0000D5030000}"/>
    <cellStyle name="Dziesietny_Invoices2001Slovakia" xfId="980" xr:uid="{00000000-0005-0000-0000-0000D6030000}"/>
    <cellStyle name="Dziesiętny_Invoices2001Slovakia" xfId="981" xr:uid="{00000000-0005-0000-0000-0000D7030000}"/>
    <cellStyle name="Dziesietny_Invoices2001Slovakia_01_Nha so 1_Dien" xfId="982" xr:uid="{00000000-0005-0000-0000-0000D8030000}"/>
    <cellStyle name="Dziesiętny_Invoices2001Slovakia_01_Nha so 1_Dien" xfId="983" xr:uid="{00000000-0005-0000-0000-0000D9030000}"/>
    <cellStyle name="Dziesietny_Invoices2001Slovakia_1. Dutoan_ngo88" xfId="984" xr:uid="{00000000-0005-0000-0000-0000DA030000}"/>
    <cellStyle name="Dziesiętny_Invoices2001Slovakia_10_Nha so 10_Dien1" xfId="985" xr:uid="{00000000-0005-0000-0000-0000DB030000}"/>
    <cellStyle name="Dziesietny_Invoices2001Slovakia_ANTTXH" xfId="986" xr:uid="{00000000-0005-0000-0000-0000DC030000}"/>
    <cellStyle name="Dziesiętny_Invoices2001Slovakia_ANTTXH" xfId="987" xr:uid="{00000000-0005-0000-0000-0000DD030000}"/>
    <cellStyle name="Dziesietny_Invoices2001Slovakia_bang so sanh gia tri" xfId="988" xr:uid="{00000000-0005-0000-0000-0000DE030000}"/>
    <cellStyle name="Dziesiętny_Invoices2001Slovakia_Book1" xfId="989" xr:uid="{00000000-0005-0000-0000-0000DF030000}"/>
    <cellStyle name="Dziesietny_Invoices2001Slovakia_Book1_1" xfId="990" xr:uid="{00000000-0005-0000-0000-0000E0030000}"/>
    <cellStyle name="Dziesiętny_Invoices2001Slovakia_Book1_1" xfId="991" xr:uid="{00000000-0005-0000-0000-0000E1030000}"/>
    <cellStyle name="Dziesietny_Invoices2001Slovakia_Book1_1_Book1" xfId="992" xr:uid="{00000000-0005-0000-0000-0000E2030000}"/>
    <cellStyle name="Dziesiętny_Invoices2001Slovakia_Book1_1_Book1" xfId="993" xr:uid="{00000000-0005-0000-0000-0000E3030000}"/>
    <cellStyle name="Dziesietny_Invoices2001Slovakia_Book1_2" xfId="994" xr:uid="{00000000-0005-0000-0000-0000E4030000}"/>
    <cellStyle name="Dziesiętny_Invoices2001Slovakia_Book1_2" xfId="995" xr:uid="{00000000-0005-0000-0000-0000E5030000}"/>
    <cellStyle name="Dziesietny_Invoices2001Slovakia_Book1_3" xfId="996" xr:uid="{00000000-0005-0000-0000-0000E6030000}"/>
    <cellStyle name="Dziesiętny_Invoices2001Slovakia_Book1_3" xfId="997" xr:uid="{00000000-0005-0000-0000-0000E7030000}"/>
    <cellStyle name="Dziesietny_Invoices2001Slovakia_Book1_Nhu cau von ung truoc 2011 Tha h Hoa + Nge An gui TW" xfId="998" xr:uid="{00000000-0005-0000-0000-0000E8030000}"/>
    <cellStyle name="Dziesiętny_Invoices2001Slovakia_Book1_Nhu cau von ung truoc 2011 Tha h Hoa + Nge An gui TW" xfId="999" xr:uid="{00000000-0005-0000-0000-0000E9030000}"/>
    <cellStyle name="Dziesietny_Invoices2001Slovakia_Book1_Nhu cau von ung truoc 2011 Tha h Hoa + Nge An gui TW_ANTTXH" xfId="1000" xr:uid="{00000000-0005-0000-0000-0000EA030000}"/>
    <cellStyle name="Dziesiętny_Invoices2001Slovakia_Book1_Nhu cau von ung truoc 2011 Tha h Hoa + Nge An gui TW_ANTTXH" xfId="1001" xr:uid="{00000000-0005-0000-0000-0000EB030000}"/>
    <cellStyle name="Dziesietny_Invoices2001Slovakia_Book1_Tong hop Cac tuyen(9-1-06)" xfId="1002" xr:uid="{00000000-0005-0000-0000-0000EC030000}"/>
    <cellStyle name="Dziesiętny_Invoices2001Slovakia_Book1_Tong hop Cac tuyen(9-1-06)" xfId="1003" xr:uid="{00000000-0005-0000-0000-0000ED030000}"/>
    <cellStyle name="Dziesietny_Invoices2001Slovakia_Book1_Tong hop Cac tuyen(9-1-06)_ANTTXH" xfId="1004" xr:uid="{00000000-0005-0000-0000-0000EE030000}"/>
    <cellStyle name="Dziesiętny_Invoices2001Slovakia_Book1_Tong hop Cac tuyen(9-1-06)_ANTTXH" xfId="1005" xr:uid="{00000000-0005-0000-0000-0000EF030000}"/>
    <cellStyle name="Dziesietny_Invoices2001Slovakia_Book1_Tong hop Cac tuyen(9-1-06)_B-ng t-ng h-p -ánh giá tiêu chí các xă 2015" xfId="1006" xr:uid="{00000000-0005-0000-0000-0000F0030000}"/>
    <cellStyle name="Dziesiętny_Invoices2001Slovakia_Book1_Tong hop Cac tuyen(9-1-06)_B-ng t-ng h-p -ánh giá tiêu chí các xă 2015" xfId="1007" xr:uid="{00000000-0005-0000-0000-0000F1030000}"/>
    <cellStyle name="Dziesietny_Invoices2001Slovakia_Book1_Tong hop Cac tuyen(9-1-06)_Quyết toán 2015 huyện Văn Bàn " xfId="1008" xr:uid="{00000000-0005-0000-0000-0000F2030000}"/>
    <cellStyle name="Dziesiętny_Invoices2001Slovakia_Book1_Tong hop Cac tuyen(9-1-06)_Quyết toán 2015 huyện Văn Bàn " xfId="1009" xr:uid="{00000000-0005-0000-0000-0000F3030000}"/>
    <cellStyle name="Dziesietny_Invoices2001Slovakia_Book1_Tong hop Cac tuyen(9-1-06)_Tiến độ XDCB đến tháng 5 - 2015" xfId="1010" xr:uid="{00000000-0005-0000-0000-0000F4030000}"/>
    <cellStyle name="Dziesiętny_Invoices2001Slovakia_Book1_Tong hop Cac tuyen(9-1-06)_Tiến độ XDCB đến tháng 5 - 2015" xfId="1011" xr:uid="{00000000-0005-0000-0000-0000F5030000}"/>
    <cellStyle name="Dziesietny_Invoices2001Slovakia_Book1_ung truoc 2011 NSTW Thanh Hoa + Nge An gui Thu 12-5" xfId="1012" xr:uid="{00000000-0005-0000-0000-0000F6030000}"/>
    <cellStyle name="Dziesiętny_Invoices2001Slovakia_Book1_ung truoc 2011 NSTW Thanh Hoa + Nge An gui Thu 12-5" xfId="1013" xr:uid="{00000000-0005-0000-0000-0000F7030000}"/>
    <cellStyle name="Dziesietny_Invoices2001Slovakia_Book1_ung truoc 2011 NSTW Thanh Hoa + Nge An gui Thu 12-5_ANTTXH" xfId="1014" xr:uid="{00000000-0005-0000-0000-0000F8030000}"/>
    <cellStyle name="Dziesiętny_Invoices2001Slovakia_Book1_ung truoc 2011 NSTW Thanh Hoa + Nge An gui Thu 12-5_ANTTXH" xfId="1015" xr:uid="{00000000-0005-0000-0000-0000F9030000}"/>
    <cellStyle name="Dziesietny_Invoices2001Slovakia_DE NGHỊ THẨM ĐỊNH TC (1)" xfId="1016" xr:uid="{00000000-0005-0000-0000-0000FA030000}"/>
    <cellStyle name="Dziesiętny_Invoices2001Slovakia_DE NGHỊ THẨM ĐỊNH TC (1)" xfId="1017" xr:uid="{00000000-0005-0000-0000-0000FB030000}"/>
    <cellStyle name="Dziesietny_Invoices2001Slovakia_DT d-uong" xfId="1018" xr:uid="{00000000-0005-0000-0000-0000FC030000}"/>
    <cellStyle name="Dziesiętny_Invoices2001Slovakia_Nhµ ®Ó xe" xfId="1019" xr:uid="{00000000-0005-0000-0000-0000FD030000}"/>
    <cellStyle name="Dziesietny_Invoices2001Slovakia_Nha bao ve(28-7-05)" xfId="1020" xr:uid="{00000000-0005-0000-0000-0000FE030000}"/>
    <cellStyle name="Dziesiętny_Invoices2001Slovakia_Nha bao ve(28-7-05)" xfId="1021" xr:uid="{00000000-0005-0000-0000-0000FF030000}"/>
    <cellStyle name="Dziesietny_Invoices2001Slovakia_Nha bao ve(28-7-05)_ANTTXH" xfId="1022" xr:uid="{00000000-0005-0000-0000-000000040000}"/>
    <cellStyle name="Dziesiętny_Invoices2001Slovakia_Nha bao ve(28-7-05)_ANTTXH" xfId="1023" xr:uid="{00000000-0005-0000-0000-000001040000}"/>
    <cellStyle name="Dziesietny_Invoices2001Slovakia_NHA de xe nguyen du" xfId="1024" xr:uid="{00000000-0005-0000-0000-000002040000}"/>
    <cellStyle name="Dziesiętny_Invoices2001Slovakia_NHA de xe nguyen du" xfId="1025" xr:uid="{00000000-0005-0000-0000-000003040000}"/>
    <cellStyle name="Dziesietny_Invoices2001Slovakia_NHA de xe nguyen du_ANTTXH" xfId="1026" xr:uid="{00000000-0005-0000-0000-000004040000}"/>
    <cellStyle name="Dziesiętny_Invoices2001Slovakia_NHA de xe nguyen du_ANTTXH" xfId="1027" xr:uid="{00000000-0005-0000-0000-000005040000}"/>
    <cellStyle name="Dziesietny_Invoices2001Slovakia_Nhalamviec VTC(25-1-05)" xfId="1028" xr:uid="{00000000-0005-0000-0000-000006040000}"/>
    <cellStyle name="Dziesiętny_Invoices2001Slovakia_Nhalamviec VTC(25-1-05)" xfId="1029" xr:uid="{00000000-0005-0000-0000-000007040000}"/>
    <cellStyle name="Dziesietny_Invoices2001Slovakia_Nhalamviec VTC(25-1-05)_ANTTXH" xfId="1030" xr:uid="{00000000-0005-0000-0000-000008040000}"/>
    <cellStyle name="Dziesiętny_Invoices2001Slovakia_Nhalamviec VTC(25-1-05)_ANTTXH" xfId="1031" xr:uid="{00000000-0005-0000-0000-000009040000}"/>
    <cellStyle name="Dziesietny_Invoices2001Slovakia_Nhu cau von ung truoc 2011 Tha h Hoa + Nge An gui TW" xfId="1032" xr:uid="{00000000-0005-0000-0000-00000A040000}"/>
    <cellStyle name="Dziesiętny_Invoices2001Slovakia_TDT KHANH HOA" xfId="1033" xr:uid="{00000000-0005-0000-0000-00000B040000}"/>
    <cellStyle name="Dziesietny_Invoices2001Slovakia_TDT KHANH HOA_Book1" xfId="1034" xr:uid="{00000000-0005-0000-0000-00000C040000}"/>
    <cellStyle name="Dziesiętny_Invoices2001Slovakia_TDT KHANH HOA_Book1" xfId="1035" xr:uid="{00000000-0005-0000-0000-00000D040000}"/>
    <cellStyle name="Dziesietny_Invoices2001Slovakia_TDT KHANH HOA_Tong hop Cac tuyen(9-1-06)" xfId="1036" xr:uid="{00000000-0005-0000-0000-00000E040000}"/>
    <cellStyle name="Dziesiętny_Invoices2001Slovakia_TDT KHANH HOA_Tong hop Cac tuyen(9-1-06)" xfId="1037" xr:uid="{00000000-0005-0000-0000-00000F040000}"/>
    <cellStyle name="Dziesietny_Invoices2001Slovakia_TDT KHANH HOA_Tong hop Cac tuyen(9-1-06)_ANTTXH" xfId="1038" xr:uid="{00000000-0005-0000-0000-000010040000}"/>
    <cellStyle name="Dziesiętny_Invoices2001Slovakia_TDT KHANH HOA_Tong hop Cac tuyen(9-1-06)_ANTTXH" xfId="1039" xr:uid="{00000000-0005-0000-0000-000011040000}"/>
    <cellStyle name="Dziesietny_Invoices2001Slovakia_TDT KHANH HOA_Tong hop Cac tuyen(9-1-06)_B-ng t-ng h-p -ánh giá tiêu chí các xă 2015" xfId="1040" xr:uid="{00000000-0005-0000-0000-000012040000}"/>
    <cellStyle name="Dziesiętny_Invoices2001Slovakia_TDT KHANH HOA_Tong hop Cac tuyen(9-1-06)_B-ng t-ng h-p -ánh giá tiêu chí các xă 2015" xfId="1041" xr:uid="{00000000-0005-0000-0000-000013040000}"/>
    <cellStyle name="Dziesietny_Invoices2001Slovakia_TDT KHANH HOA_Tong hop Cac tuyen(9-1-06)_Quyết toán 2015 huyện Văn Bàn " xfId="1042" xr:uid="{00000000-0005-0000-0000-000014040000}"/>
    <cellStyle name="Dziesiętny_Invoices2001Slovakia_TDT KHANH HOA_Tong hop Cac tuyen(9-1-06)_Quyết toán 2015 huyện Văn Bàn " xfId="1043" xr:uid="{00000000-0005-0000-0000-000015040000}"/>
    <cellStyle name="Dziesietny_Invoices2001Slovakia_TDT KHANH HOA_Tong hop Cac tuyen(9-1-06)_Tiến độ XDCB đến tháng 5 - 2015" xfId="1044" xr:uid="{00000000-0005-0000-0000-000016040000}"/>
    <cellStyle name="Dziesiętny_Invoices2001Slovakia_TDT KHANH HOA_Tong hop Cac tuyen(9-1-06)_Tiến độ XDCB đến tháng 5 - 2015" xfId="1045" xr:uid="{00000000-0005-0000-0000-000017040000}"/>
    <cellStyle name="Dziesietny_Invoices2001Slovakia_TDT quangngai" xfId="1046" xr:uid="{00000000-0005-0000-0000-000018040000}"/>
    <cellStyle name="Dziesiętny_Invoices2001Slovakia_TDT quangngai" xfId="1047" xr:uid="{00000000-0005-0000-0000-000019040000}"/>
    <cellStyle name="Dziesietny_Invoices2001Slovakia_TDT quangngai_ANTTXH" xfId="1048" xr:uid="{00000000-0005-0000-0000-00001A040000}"/>
    <cellStyle name="Dziesiętny_Invoices2001Slovakia_TDT quangngai_ANTTXH" xfId="1049" xr:uid="{00000000-0005-0000-0000-00001B040000}"/>
    <cellStyle name="Dziesietny_Invoices2001Slovakia_Tiến độ XDCB đến tháng 5 - 2015" xfId="1050" xr:uid="{00000000-0005-0000-0000-00001C040000}"/>
    <cellStyle name="Dziesiętny_Invoices2001Slovakia_Tiến độ XDCB đến tháng 5 - 2015" xfId="1051" xr:uid="{00000000-0005-0000-0000-00001D040000}"/>
    <cellStyle name="Dziesietny_Invoices2001Slovakia_TMDT(10-5-06)" xfId="1052" xr:uid="{00000000-0005-0000-0000-00001E040000}"/>
    <cellStyle name="e" xfId="1053" xr:uid="{00000000-0005-0000-0000-00001F040000}"/>
    <cellStyle name="E&amp;Y House" xfId="1054" xr:uid="{00000000-0005-0000-0000-000020040000}"/>
    <cellStyle name="e_TienLuong" xfId="1055" xr:uid="{00000000-0005-0000-0000-000021040000}"/>
    <cellStyle name="eeee" xfId="1056" xr:uid="{00000000-0005-0000-0000-000022040000}"/>
    <cellStyle name="Emphasis 1" xfId="1057" xr:uid="{00000000-0005-0000-0000-000023040000}"/>
    <cellStyle name="Emphasis 2" xfId="1058" xr:uid="{00000000-0005-0000-0000-000024040000}"/>
    <cellStyle name="Emphasis 3" xfId="1059" xr:uid="{00000000-0005-0000-0000-000025040000}"/>
    <cellStyle name="Enter Currency (0)" xfId="1060" xr:uid="{00000000-0005-0000-0000-000026040000}"/>
    <cellStyle name="Enter Currency (2)" xfId="1061" xr:uid="{00000000-0005-0000-0000-000027040000}"/>
    <cellStyle name="Enter Units (0)" xfId="1062" xr:uid="{00000000-0005-0000-0000-000028040000}"/>
    <cellStyle name="Enter Units (1)" xfId="1063" xr:uid="{00000000-0005-0000-0000-000029040000}"/>
    <cellStyle name="Enter Units (2)" xfId="1064" xr:uid="{00000000-0005-0000-0000-00002A040000}"/>
    <cellStyle name="Entered" xfId="1065" xr:uid="{00000000-0005-0000-0000-00002B040000}"/>
    <cellStyle name="et1_THAMD_x0018_Normal_Sheet1_TOTQ196W50" xfId="1066" xr:uid="{00000000-0005-0000-0000-00002C040000}"/>
    <cellStyle name="Euro" xfId="1067" xr:uid="{00000000-0005-0000-0000-00002D040000}"/>
    <cellStyle name="Explanatory Text 2" xfId="1068" xr:uid="{00000000-0005-0000-0000-00002E040000}"/>
    <cellStyle name="Explanatory Text 3" xfId="1069" xr:uid="{00000000-0005-0000-0000-00002F040000}"/>
    <cellStyle name="f" xfId="1070" xr:uid="{00000000-0005-0000-0000-000030040000}"/>
    <cellStyle name="f_TienLuong" xfId="1071" xr:uid="{00000000-0005-0000-0000-000031040000}"/>
    <cellStyle name="Fixed" xfId="1072" xr:uid="{00000000-0005-0000-0000-000032040000}"/>
    <cellStyle name="Font Britannic16" xfId="1073" xr:uid="{00000000-0005-0000-0000-000033040000}"/>
    <cellStyle name="Font Britannic18" xfId="1074" xr:uid="{00000000-0005-0000-0000-000034040000}"/>
    <cellStyle name="Font CenturyCond 18" xfId="1075" xr:uid="{00000000-0005-0000-0000-000035040000}"/>
    <cellStyle name="Font Cond20" xfId="1076" xr:uid="{00000000-0005-0000-0000-000036040000}"/>
    <cellStyle name="Font LucidaSans16" xfId="1077" xr:uid="{00000000-0005-0000-0000-000037040000}"/>
    <cellStyle name="Font NewCenturyCond18" xfId="1078" xr:uid="{00000000-0005-0000-0000-000038040000}"/>
    <cellStyle name="Font Ottawa14" xfId="1079" xr:uid="{00000000-0005-0000-0000-000039040000}"/>
    <cellStyle name="Font Ottawa16" xfId="1080" xr:uid="{00000000-0005-0000-0000-00003A040000}"/>
    <cellStyle name="FY96" xfId="1081" xr:uid="{00000000-0005-0000-0000-00003B040000}"/>
    <cellStyle name="Good 2" xfId="1084" xr:uid="{00000000-0005-0000-0000-00003C040000}"/>
    <cellStyle name="Good 3" xfId="1085" xr:uid="{00000000-0005-0000-0000-00003D040000}"/>
    <cellStyle name="Grey" xfId="1086" xr:uid="{00000000-0005-0000-0000-00003E040000}"/>
    <cellStyle name="Group" xfId="1087" xr:uid="{00000000-0005-0000-0000-00003F040000}"/>
    <cellStyle name="gia" xfId="1082" xr:uid="{00000000-0005-0000-0000-000040040000}"/>
    <cellStyle name="GIA-MOI" xfId="1083" xr:uid="{00000000-0005-0000-0000-000041040000}"/>
    <cellStyle name="H" xfId="1088" xr:uid="{00000000-0005-0000-0000-000042040000}"/>
    <cellStyle name="H_B-ng t-ng h-p -ánh giá tiêu chí các xă 2015" xfId="1089" xr:uid="{00000000-0005-0000-0000-000043040000}"/>
    <cellStyle name="H_Book1" xfId="1090" xr:uid="{00000000-0005-0000-0000-000044040000}"/>
    <cellStyle name="H_Book1_1" xfId="1091" xr:uid="{00000000-0005-0000-0000-000045040000}"/>
    <cellStyle name="H_D-A-VU" xfId="1092" xr:uid="{00000000-0005-0000-0000-000046040000}"/>
    <cellStyle name="H_D-A-VU_Book1" xfId="1093" xr:uid="{00000000-0005-0000-0000-000047040000}"/>
    <cellStyle name="H_D-A-VU_KQ_ThangMangcap" xfId="1094" xr:uid="{00000000-0005-0000-0000-000048040000}"/>
    <cellStyle name="H_HSTHAU" xfId="1095" xr:uid="{00000000-0005-0000-0000-000049040000}"/>
    <cellStyle name="H_HSTHAU_Book1" xfId="1096" xr:uid="{00000000-0005-0000-0000-00004A040000}"/>
    <cellStyle name="H_HSTHAU_KQ_ThangMangcap" xfId="1097" xr:uid="{00000000-0005-0000-0000-00004B040000}"/>
    <cellStyle name="H_KQ_ThangMangcap" xfId="1098" xr:uid="{00000000-0005-0000-0000-00004C040000}"/>
    <cellStyle name="H_Quyết toán 2015 huyện Văn Bàn " xfId="1099" xr:uid="{00000000-0005-0000-0000-00004D040000}"/>
    <cellStyle name="H_Tiến độ XDCB đến tháng 5 - 2015" xfId="1100" xr:uid="{00000000-0005-0000-0000-00004E040000}"/>
    <cellStyle name="ha" xfId="1101" xr:uid="{00000000-0005-0000-0000-00004F040000}"/>
    <cellStyle name="Head 1" xfId="1102" xr:uid="{00000000-0005-0000-0000-000050040000}"/>
    <cellStyle name="HEADER" xfId="1103" xr:uid="{00000000-0005-0000-0000-000051040000}"/>
    <cellStyle name="Header1" xfId="1104" xr:uid="{00000000-0005-0000-0000-000052040000}"/>
    <cellStyle name="Header2" xfId="1105" xr:uid="{00000000-0005-0000-0000-000053040000}"/>
    <cellStyle name="Heading" xfId="1106" xr:uid="{00000000-0005-0000-0000-000054040000}"/>
    <cellStyle name="Heading 1 2" xfId="1107" xr:uid="{00000000-0005-0000-0000-000055040000}"/>
    <cellStyle name="Heading 1 3" xfId="1108" xr:uid="{00000000-0005-0000-0000-000056040000}"/>
    <cellStyle name="Heading 2 2" xfId="1109" xr:uid="{00000000-0005-0000-0000-000057040000}"/>
    <cellStyle name="Heading 2 3" xfId="1110" xr:uid="{00000000-0005-0000-0000-000058040000}"/>
    <cellStyle name="Heading 3 2" xfId="1111" xr:uid="{00000000-0005-0000-0000-000059040000}"/>
    <cellStyle name="Heading 3 3" xfId="1112" xr:uid="{00000000-0005-0000-0000-00005A040000}"/>
    <cellStyle name="Heading 4 2" xfId="1113" xr:uid="{00000000-0005-0000-0000-00005B040000}"/>
    <cellStyle name="Heading 4 3" xfId="1114" xr:uid="{00000000-0005-0000-0000-00005C040000}"/>
    <cellStyle name="Heading1" xfId="1115" xr:uid="{00000000-0005-0000-0000-00005D040000}"/>
    <cellStyle name="Heading2" xfId="1116" xr:uid="{00000000-0005-0000-0000-00005E040000}"/>
    <cellStyle name="HEADINGS" xfId="1117" xr:uid="{00000000-0005-0000-0000-00005F040000}"/>
    <cellStyle name="HEADINGSTOP" xfId="1118" xr:uid="{00000000-0005-0000-0000-000060040000}"/>
    <cellStyle name="headoption" xfId="1119" xr:uid="{00000000-0005-0000-0000-000061040000}"/>
    <cellStyle name="heet1_Amer Q4" xfId="1120" xr:uid="{00000000-0005-0000-0000-000062040000}"/>
    <cellStyle name="Hoa-Scholl" xfId="1121" xr:uid="{00000000-0005-0000-0000-000063040000}"/>
    <cellStyle name="HUY" xfId="1122" xr:uid="{00000000-0005-0000-0000-000064040000}"/>
    <cellStyle name="Hyperlink 2" xfId="1123" xr:uid="{00000000-0005-0000-0000-000065040000}"/>
    <cellStyle name="i phÝ kh¸c_B¶ng 2" xfId="1124" xr:uid="{00000000-0005-0000-0000-000066040000}"/>
    <cellStyle name="I.3" xfId="1125" xr:uid="{00000000-0005-0000-0000-000067040000}"/>
    <cellStyle name="i·0" xfId="1126" xr:uid="{00000000-0005-0000-0000-000068040000}"/>
    <cellStyle name="_x0001_í½?" xfId="1127" xr:uid="{00000000-0005-0000-0000-000069040000}"/>
    <cellStyle name="ï-¾È»ê_BiÓu TB" xfId="1128" xr:uid="{00000000-0005-0000-0000-00006A040000}"/>
    <cellStyle name="_x0001_íå_x001b_ô " xfId="1129" xr:uid="{00000000-0005-0000-0000-00006B040000}"/>
    <cellStyle name="_x0001_íå_x001b_ô_" xfId="1130" xr:uid="{00000000-0005-0000-0000-00006C040000}"/>
    <cellStyle name="idge" xfId="1131" xr:uid="{00000000-0005-0000-0000-00006D040000}"/>
    <cellStyle name="Indent" xfId="1132" xr:uid="{00000000-0005-0000-0000-00006E040000}"/>
    <cellStyle name="Input [yellow]" xfId="1133" xr:uid="{00000000-0005-0000-0000-00006F040000}"/>
    <cellStyle name="Input 2" xfId="1134" xr:uid="{00000000-0005-0000-0000-000070040000}"/>
    <cellStyle name="Input 3" xfId="1135" xr:uid="{00000000-0005-0000-0000-000071040000}"/>
    <cellStyle name="Input Cells" xfId="1136" xr:uid="{00000000-0005-0000-0000-000072040000}"/>
    <cellStyle name="invoice 8_g1" xfId="1137" xr:uid="{00000000-0005-0000-0000-000073040000}"/>
    <cellStyle name="k" xfId="1138" xr:uid="{00000000-0005-0000-0000-000074040000}"/>
    <cellStyle name="k_TONG HOP KINH PHI" xfId="1139" xr:uid="{00000000-0005-0000-0000-000075040000}"/>
    <cellStyle name="k_TONG HOP KINH PHI_26 xa" xfId="1140" xr:uid="{00000000-0005-0000-0000-000076040000}"/>
    <cellStyle name="k_ÿÿÿÿÿ" xfId="1141" xr:uid="{00000000-0005-0000-0000-000077040000}"/>
    <cellStyle name="k_ÿÿÿÿÿ_1" xfId="1142" xr:uid="{00000000-0005-0000-0000-000078040000}"/>
    <cellStyle name="k_ÿÿÿÿÿ_2" xfId="1143" xr:uid="{00000000-0005-0000-0000-000079040000}"/>
    <cellStyle name="k_ÿÿÿÿÿ_2_26 xa" xfId="1144" xr:uid="{00000000-0005-0000-0000-00007A040000}"/>
    <cellStyle name="k_ÿÿÿÿÿ_26 xa" xfId="1145" xr:uid="{00000000-0005-0000-0000-00007B040000}"/>
    <cellStyle name="kien1" xfId="1149" xr:uid="{00000000-0005-0000-0000-00007C040000}"/>
    <cellStyle name="KLBXUNG" xfId="1150" xr:uid="{00000000-0005-0000-0000-00007D040000}"/>
    <cellStyle name="kh¸c_Bang Chi tieu" xfId="1146" xr:uid="{00000000-0005-0000-0000-00007E040000}"/>
    <cellStyle name="khanh" xfId="1147" xr:uid="{00000000-0005-0000-0000-00007F040000}"/>
    <cellStyle name="khung" xfId="1148" xr:uid="{00000000-0005-0000-0000-000080040000}"/>
    <cellStyle name="Ledger 17 x 11 in" xfId="1151" xr:uid="{00000000-0005-0000-0000-000081040000}"/>
    <cellStyle name="Ledger 17 x 11 in 2" xfId="1152" xr:uid="{00000000-0005-0000-0000-000082040000}"/>
    <cellStyle name="Ledger 17 x 11 in 2 2" xfId="1153" xr:uid="{00000000-0005-0000-0000-000083040000}"/>
    <cellStyle name="Ledger 17 x 11 in_26 xa" xfId="1154" xr:uid="{00000000-0005-0000-0000-000084040000}"/>
    <cellStyle name="left" xfId="1155" xr:uid="{00000000-0005-0000-0000-000085040000}"/>
    <cellStyle name="Lien hypertexte" xfId="1156" xr:uid="{00000000-0005-0000-0000-000086040000}"/>
    <cellStyle name="Link Currency (0)" xfId="1157" xr:uid="{00000000-0005-0000-0000-000087040000}"/>
    <cellStyle name="Link Currency (2)" xfId="1158" xr:uid="{00000000-0005-0000-0000-000088040000}"/>
    <cellStyle name="Link Units (0)" xfId="1159" xr:uid="{00000000-0005-0000-0000-000089040000}"/>
    <cellStyle name="Link Units (1)" xfId="1160" xr:uid="{00000000-0005-0000-0000-00008A040000}"/>
    <cellStyle name="Link Units (2)" xfId="1161" xr:uid="{00000000-0005-0000-0000-00008B040000}"/>
    <cellStyle name="Linked Cell 2" xfId="1162" xr:uid="{00000000-0005-0000-0000-00008C040000}"/>
    <cellStyle name="Linked Cell 3" xfId="1163" xr:uid="{00000000-0005-0000-0000-00008D040000}"/>
    <cellStyle name="Linked Cells" xfId="1164" xr:uid="{00000000-0005-0000-0000-00008E040000}"/>
    <cellStyle name="MAU" xfId="1165" xr:uid="{00000000-0005-0000-0000-00008F040000}"/>
    <cellStyle name="Migliaia (0)_CALPREZZ" xfId="1166" xr:uid="{00000000-0005-0000-0000-000090040000}"/>
    <cellStyle name="Migliaia_ PESO ELETTR." xfId="1167" xr:uid="{00000000-0005-0000-0000-000091040000}"/>
    <cellStyle name="Millares [0]_2AV_M_M " xfId="1168" xr:uid="{00000000-0005-0000-0000-000092040000}"/>
    <cellStyle name="Millares_2AV_M_M " xfId="1169" xr:uid="{00000000-0005-0000-0000-000093040000}"/>
    <cellStyle name="Milliers [0]_      " xfId="1170" xr:uid="{00000000-0005-0000-0000-000094040000}"/>
    <cellStyle name="Milliers_      " xfId="1171" xr:uid="{00000000-0005-0000-0000-000095040000}"/>
    <cellStyle name="Mix" xfId="1172" xr:uid="{00000000-0005-0000-0000-000096040000}"/>
    <cellStyle name="Model" xfId="1174" xr:uid="{00000000-0005-0000-0000-000097040000}"/>
    <cellStyle name="moi" xfId="1175" xr:uid="{00000000-0005-0000-0000-000098040000}"/>
    <cellStyle name="Mon?aire [0]_      " xfId="1176" xr:uid="{00000000-0005-0000-0000-000099040000}"/>
    <cellStyle name="Mon?aire_      " xfId="1177" xr:uid="{00000000-0005-0000-0000-00009A040000}"/>
    <cellStyle name="Moneda [0]_2AV_M_M " xfId="1178" xr:uid="{00000000-0005-0000-0000-00009B040000}"/>
    <cellStyle name="Moneda_2AV_M_M " xfId="1179" xr:uid="{00000000-0005-0000-0000-00009C040000}"/>
    <cellStyle name="Monétaire [0]_      " xfId="1180" xr:uid="{00000000-0005-0000-0000-00009D040000}"/>
    <cellStyle name="Monétaire_      " xfId="1181" xr:uid="{00000000-0005-0000-0000-00009E040000}"/>
    <cellStyle name="Môc" xfId="1173" xr:uid="{00000000-0005-0000-0000-00009F040000}"/>
    <cellStyle name="MT Dataormal_Q2ormal_Q2_1" xfId="1182" xr:uid="{00000000-0005-0000-0000-0000A0040000}"/>
    <cellStyle name="n" xfId="1183" xr:uid="{00000000-0005-0000-0000-0000A1040000}"/>
    <cellStyle name="n_TienLuong" xfId="1184" xr:uid="{00000000-0005-0000-0000-0000A2040000}"/>
    <cellStyle name="Neutral 2" xfId="1185" xr:uid="{00000000-0005-0000-0000-0000A3040000}"/>
    <cellStyle name="Neutral 3" xfId="1186" xr:uid="{00000000-0005-0000-0000-0000A4040000}"/>
    <cellStyle name="New" xfId="1187" xr:uid="{00000000-0005-0000-0000-0000A5040000}"/>
    <cellStyle name="New Times Roman" xfId="1188" xr:uid="{00000000-0005-0000-0000-0000A6040000}"/>
    <cellStyle name="New_26 xa" xfId="1189" xr:uid="{00000000-0005-0000-0000-0000A7040000}"/>
    <cellStyle name="no dec" xfId="1191" xr:uid="{00000000-0005-0000-0000-0000A8040000}"/>
    <cellStyle name="ÑONVÒ" xfId="1192" xr:uid="{00000000-0005-0000-0000-0000A9040000}"/>
    <cellStyle name="Normal" xfId="0" builtinId="0"/>
    <cellStyle name="Normal - Style1" xfId="1193" xr:uid="{00000000-0005-0000-0000-0000AB040000}"/>
    <cellStyle name="Normal - 유형1" xfId="1194" xr:uid="{00000000-0005-0000-0000-0000AC040000}"/>
    <cellStyle name="Normal 10" xfId="1195" xr:uid="{00000000-0005-0000-0000-0000AD040000}"/>
    <cellStyle name="Normal 11" xfId="2564" xr:uid="{00000000-0005-0000-0000-0000AE040000}"/>
    <cellStyle name="Normal 12" xfId="2568" xr:uid="{00000000-0005-0000-0000-0000AF040000}"/>
    <cellStyle name="Normal 2" xfId="3" xr:uid="{00000000-0005-0000-0000-0000B0040000}"/>
    <cellStyle name="Normal 2 2" xfId="1196" xr:uid="{00000000-0005-0000-0000-0000B1040000}"/>
    <cellStyle name="Normal 2 2 16" xfId="2569" xr:uid="{00000000-0005-0000-0000-0000B2040000}"/>
    <cellStyle name="Normal 2 2 3" xfId="1197" xr:uid="{00000000-0005-0000-0000-0000B3040000}"/>
    <cellStyle name="Normal 2 2_B-ng t-ng h-p -ánh giá tiêu chí các xă 2015" xfId="1198" xr:uid="{00000000-0005-0000-0000-0000B4040000}"/>
    <cellStyle name="Normal 2 3" xfId="1199" xr:uid="{00000000-0005-0000-0000-0000B5040000}"/>
    <cellStyle name="Normal 2 4" xfId="1200" xr:uid="{00000000-0005-0000-0000-0000B6040000}"/>
    <cellStyle name="Normal 2 4 2" xfId="1201" xr:uid="{00000000-0005-0000-0000-0000B7040000}"/>
    <cellStyle name="Normal 2 5" xfId="2563" xr:uid="{00000000-0005-0000-0000-0000B8040000}"/>
    <cellStyle name="Normal 2 6" xfId="1202" xr:uid="{00000000-0005-0000-0000-0000B9040000}"/>
    <cellStyle name="Normal 2_12-Thong ke cac lop LKDT (vlvh, tu xa, dia chi, cu tuyen) nam 2011, 2012" xfId="1203" xr:uid="{00000000-0005-0000-0000-0000BA040000}"/>
    <cellStyle name="Normal 3" xfId="5" xr:uid="{00000000-0005-0000-0000-0000BB040000}"/>
    <cellStyle name="Normal 3 2" xfId="1204" xr:uid="{00000000-0005-0000-0000-0000BC040000}"/>
    <cellStyle name="Normal 3 2 2 2" xfId="1205" xr:uid="{00000000-0005-0000-0000-0000BD040000}"/>
    <cellStyle name="Normal 3 2_12-Thong ke cac lop LKDT (vlvh, tu xa, dia chi, cu tuyen) nam 2011, 2012" xfId="1206" xr:uid="{00000000-0005-0000-0000-0000BE040000}"/>
    <cellStyle name="Normal 3_12-Thong ke cac lop LKDT (vlvh, tu xa, dia chi, cu tuyen) nam 2011, 2012" xfId="1207" xr:uid="{00000000-0005-0000-0000-0000BF040000}"/>
    <cellStyle name="Normal 34" xfId="2571" xr:uid="{11A47F81-F25C-4B7F-ACD9-97BAF64478C1}"/>
    <cellStyle name="Normal 4" xfId="1208" xr:uid="{00000000-0005-0000-0000-0000C0040000}"/>
    <cellStyle name="Normal 5" xfId="1209" xr:uid="{00000000-0005-0000-0000-0000C1040000}"/>
    <cellStyle name="Normal 6" xfId="1210" xr:uid="{00000000-0005-0000-0000-0000C2040000}"/>
    <cellStyle name="Normal 7" xfId="1211" xr:uid="{00000000-0005-0000-0000-0000C3040000}"/>
    <cellStyle name="Normal 8" xfId="1212" xr:uid="{00000000-0005-0000-0000-0000C4040000}"/>
    <cellStyle name="Normal 9" xfId="1213" xr:uid="{00000000-0005-0000-0000-0000C5040000}"/>
    <cellStyle name="Normal1" xfId="1214" xr:uid="{00000000-0005-0000-0000-0000C8040000}"/>
    <cellStyle name="Normal8" xfId="1215" xr:uid="{00000000-0005-0000-0000-0000C9040000}"/>
    <cellStyle name="Normale_ PESO ELETTR." xfId="1216" xr:uid="{00000000-0005-0000-0000-0000CA040000}"/>
    <cellStyle name="Normalny_Cennik obowiazuje od 06-08-2001 r (1)" xfId="1217" xr:uid="{00000000-0005-0000-0000-0000CB040000}"/>
    <cellStyle name="Note 2" xfId="1218" xr:uid="{00000000-0005-0000-0000-0000CC040000}"/>
    <cellStyle name="Note 3" xfId="1219" xr:uid="{00000000-0005-0000-0000-0000CD040000}"/>
    <cellStyle name="NWM" xfId="1220" xr:uid="{00000000-0005-0000-0000-0000CE040000}"/>
    <cellStyle name="nga" xfId="1190" xr:uid="{00000000-0005-0000-0000-0000CF040000}"/>
    <cellStyle name="Ò_x000d_Normal_123569" xfId="1221" xr:uid="{00000000-0005-0000-0000-0000D0040000}"/>
    <cellStyle name="Œ…‹æØ‚è [0.00]_laroux" xfId="1222" xr:uid="{00000000-0005-0000-0000-0000D1040000}"/>
    <cellStyle name="Œ…‹æØ‚è_laroux" xfId="1223" xr:uid="{00000000-0005-0000-0000-0000D2040000}"/>
    <cellStyle name="oft Excel]_x000d__x000a_Comment=open=/f ‚ðw’è‚·‚é‚ÆAƒ†[ƒU[’è‹`ŠÖ”‚ðŠÖ”“\‚è•t‚¯‚Ìˆê——‚É“o˜^‚·‚é‚±‚Æ‚ª‚Å‚«‚Ü‚·B_x000d__x000a_Maximized" xfId="1224" xr:uid="{00000000-0005-0000-0000-0000D3040000}"/>
    <cellStyle name="oft Excel]_x000d__x000a_Comment=open=/f ‚ðŽw’è‚·‚é‚ÆAƒ†[ƒU[’è‹`ŠÖ”‚ðŠÖ”“\‚è•t‚¯‚Ìˆê——‚É“o˜^‚·‚é‚±‚Æ‚ª‚Å‚«‚Ü‚·B_x000d__x000a_Maximized" xfId="1225" xr:uid="{00000000-0005-0000-0000-0000D4040000}"/>
    <cellStyle name="oft Excel]_x000d__x000a_Comment=The open=/f lines load custom functions into the Paste Function list._x000d__x000a_Maximized=2_x000d__x000a_Basics=1_x000d__x000a_A" xfId="1226" xr:uid="{00000000-0005-0000-0000-0000D5040000}"/>
    <cellStyle name="oft Excel]_x000d__x000a_Comment=The open=/f lines load custom functions into the Paste Function list._x000d__x000a_Maximized=3_x000d__x000a_Basics=1_x000d__x000a_A" xfId="1227" xr:uid="{00000000-0005-0000-0000-0000D6040000}"/>
    <cellStyle name="omma [0]_Mktg Prog" xfId="1228" xr:uid="{00000000-0005-0000-0000-0000D7040000}"/>
    <cellStyle name="ormal_Sheet1_1" xfId="1229" xr:uid="{00000000-0005-0000-0000-0000D8040000}"/>
    <cellStyle name="Output 2" xfId="1230" xr:uid="{00000000-0005-0000-0000-0000D9040000}"/>
    <cellStyle name="Output 3" xfId="1231" xr:uid="{00000000-0005-0000-0000-0000DA040000}"/>
    <cellStyle name="p" xfId="1232" xr:uid="{00000000-0005-0000-0000-0000DB040000}"/>
    <cellStyle name="Pattern" xfId="1233" xr:uid="{00000000-0005-0000-0000-0000DC040000}"/>
    <cellStyle name="per.style" xfId="1234" xr:uid="{00000000-0005-0000-0000-0000DD040000}"/>
    <cellStyle name="Percent [0]" xfId="1235" xr:uid="{00000000-0005-0000-0000-0000DE040000}"/>
    <cellStyle name="Percent [00]" xfId="1236" xr:uid="{00000000-0005-0000-0000-0000DF040000}"/>
    <cellStyle name="Percent [2]" xfId="1237" xr:uid="{00000000-0005-0000-0000-0000E0040000}"/>
    <cellStyle name="Percent 2" xfId="1238" xr:uid="{00000000-0005-0000-0000-0000E1040000}"/>
    <cellStyle name="Percent 3" xfId="1239" xr:uid="{00000000-0005-0000-0000-0000E2040000}"/>
    <cellStyle name="PERCENTAGE" xfId="1240" xr:uid="{00000000-0005-0000-0000-0000E3040000}"/>
    <cellStyle name="P_x0015_Normal_Sheet1_Reserve" xfId="1241" xr:uid="{00000000-0005-0000-0000-0000E4040000}"/>
    <cellStyle name="PrePop Currency (0)" xfId="1242" xr:uid="{00000000-0005-0000-0000-0000E5040000}"/>
    <cellStyle name="PrePop Currency (2)" xfId="1243" xr:uid="{00000000-0005-0000-0000-0000E6040000}"/>
    <cellStyle name="PrePop Units (0)" xfId="1244" xr:uid="{00000000-0005-0000-0000-0000E7040000}"/>
    <cellStyle name="PrePop Units (1)" xfId="1245" xr:uid="{00000000-0005-0000-0000-0000E8040000}"/>
    <cellStyle name="PrePop Units (2)" xfId="1246" xr:uid="{00000000-0005-0000-0000-0000E9040000}"/>
    <cellStyle name="pricing" xfId="1247" xr:uid="{00000000-0005-0000-0000-0000EA040000}"/>
    <cellStyle name="PSChar" xfId="1248" xr:uid="{00000000-0005-0000-0000-0000EB040000}"/>
    <cellStyle name="PSHeading" xfId="1249" xr:uid="{00000000-0005-0000-0000-0000EC040000}"/>
    <cellStyle name="PTQ2ACT" xfId="1250" xr:uid="{00000000-0005-0000-0000-0000ED040000}"/>
    <cellStyle name="PTQ3W18orma蒨ðmaormaormaormaormaormaormaormaormaorma肨 maormaormaormaormaormaormaorma" xfId="1251" xr:uid="{00000000-0005-0000-0000-0000EE040000}"/>
    <cellStyle name="Quantity" xfId="1252" xr:uid="{00000000-0005-0000-0000-0000EF040000}"/>
    <cellStyle name="regstoresfromspecstores" xfId="1253" xr:uid="{00000000-0005-0000-0000-0000F0040000}"/>
    <cellStyle name="Regular" xfId="1254" xr:uid="{00000000-0005-0000-0000-0000F1040000}"/>
    <cellStyle name="RevList" xfId="1255" xr:uid="{00000000-0005-0000-0000-0000F2040000}"/>
    <cellStyle name="rlink_tiªn l­în_x001b_Hyperlink_TONG HOP KINH PHI" xfId="1256" xr:uid="{00000000-0005-0000-0000-0000F3040000}"/>
    <cellStyle name="rmal_ADAdot" xfId="1257" xr:uid="{00000000-0005-0000-0000-0000F4040000}"/>
    <cellStyle name="rmaormaormaormaorma肨Pmal_TH" xfId="1258" xr:uid="{00000000-0005-0000-0000-0000F5040000}"/>
    <cellStyle name="rmaormaormaorma肨 maormaormaormaormaormaormaormaormaorma肨Pmal_TH" xfId="1259" xr:uid="{00000000-0005-0000-0000-0000F6040000}"/>
    <cellStyle name="S—_x0008_" xfId="1260" xr:uid="{00000000-0005-0000-0000-0000F7040000}"/>
    <cellStyle name="s]_x000d__x000a_spooler=yes_x000d__x000a_load=_x000d__x000a_Beep=yes_x000d__x000a_NullPort=None_x000d__x000a_BorderWidth=3_x000d__x000a_CursorBlinkRate=1200_x000d__x000a_DoubleClickSpeed=452_x000d__x000a_Programs=co" xfId="1261" xr:uid="{00000000-0005-0000-0000-0000F8040000}"/>
    <cellStyle name="s1" xfId="1262" xr:uid="{00000000-0005-0000-0000-0000F9040000}"/>
    <cellStyle name="SAPBEXaggData" xfId="1263" xr:uid="{00000000-0005-0000-0000-0000FA040000}"/>
    <cellStyle name="SAPBEXaggDataEmph" xfId="1264" xr:uid="{00000000-0005-0000-0000-0000FB040000}"/>
    <cellStyle name="SAPBEXaggItem" xfId="1265" xr:uid="{00000000-0005-0000-0000-0000FC040000}"/>
    <cellStyle name="SAPBEXchaText" xfId="1266" xr:uid="{00000000-0005-0000-0000-0000FD040000}"/>
    <cellStyle name="SAPBEXexcBad7" xfId="1267" xr:uid="{00000000-0005-0000-0000-0000FE040000}"/>
    <cellStyle name="SAPBEXexcBad8" xfId="1268" xr:uid="{00000000-0005-0000-0000-0000FF040000}"/>
    <cellStyle name="SAPBEXexcBad9" xfId="1269" xr:uid="{00000000-0005-0000-0000-000000050000}"/>
    <cellStyle name="SAPBEXexcCritical4" xfId="1270" xr:uid="{00000000-0005-0000-0000-000001050000}"/>
    <cellStyle name="SAPBEXexcCritical5" xfId="1271" xr:uid="{00000000-0005-0000-0000-000002050000}"/>
    <cellStyle name="SAPBEXexcCritical6" xfId="1272" xr:uid="{00000000-0005-0000-0000-000003050000}"/>
    <cellStyle name="SAPBEXexcGood1" xfId="1273" xr:uid="{00000000-0005-0000-0000-000004050000}"/>
    <cellStyle name="SAPBEXexcGood2" xfId="1274" xr:uid="{00000000-0005-0000-0000-000005050000}"/>
    <cellStyle name="SAPBEXexcGood3" xfId="1275" xr:uid="{00000000-0005-0000-0000-000006050000}"/>
    <cellStyle name="SAPBEXfilterDrill" xfId="1276" xr:uid="{00000000-0005-0000-0000-000007050000}"/>
    <cellStyle name="SAPBEXfilterItem" xfId="1277" xr:uid="{00000000-0005-0000-0000-000008050000}"/>
    <cellStyle name="SAPBEXfilterText" xfId="1278" xr:uid="{00000000-0005-0000-0000-000009050000}"/>
    <cellStyle name="SAPBEXformats" xfId="1279" xr:uid="{00000000-0005-0000-0000-00000A050000}"/>
    <cellStyle name="SAPBEXheaderItem" xfId="1280" xr:uid="{00000000-0005-0000-0000-00000B050000}"/>
    <cellStyle name="SAPBEXheaderText" xfId="1281" xr:uid="{00000000-0005-0000-0000-00000C050000}"/>
    <cellStyle name="SAPBEXresData" xfId="1282" xr:uid="{00000000-0005-0000-0000-00000D050000}"/>
    <cellStyle name="SAPBEXresDataEmph" xfId="1283" xr:uid="{00000000-0005-0000-0000-00000E050000}"/>
    <cellStyle name="SAPBEXresItem" xfId="1284" xr:uid="{00000000-0005-0000-0000-00000F050000}"/>
    <cellStyle name="SAPBEXstdData" xfId="1285" xr:uid="{00000000-0005-0000-0000-000010050000}"/>
    <cellStyle name="SAPBEXstdDataEmph" xfId="1286" xr:uid="{00000000-0005-0000-0000-000011050000}"/>
    <cellStyle name="SAPBEXstdItem" xfId="1287" xr:uid="{00000000-0005-0000-0000-000012050000}"/>
    <cellStyle name="SAPBEXtitle" xfId="1288" xr:uid="{00000000-0005-0000-0000-000013050000}"/>
    <cellStyle name="SAPBEXundefined" xfId="1289" xr:uid="{00000000-0005-0000-0000-000014050000}"/>
    <cellStyle name="_x0001_sç?" xfId="1290" xr:uid="{00000000-0005-0000-0000-000015050000}"/>
    <cellStyle name="serJet 1200 Series PCL 6" xfId="1291" xr:uid="{00000000-0005-0000-0000-000016050000}"/>
    <cellStyle name="SHADEDSTORES" xfId="1292" xr:uid="{00000000-0005-0000-0000-000017050000}"/>
    <cellStyle name="Sheet Title" xfId="1293" xr:uid="{00000000-0005-0000-0000-000018050000}"/>
    <cellStyle name="Siêu nối kết_Book1" xfId="1294" xr:uid="{00000000-0005-0000-0000-000019050000}"/>
    <cellStyle name="songuyen" xfId="1295" xr:uid="{00000000-0005-0000-0000-00001A050000}"/>
    <cellStyle name="Spaltenebene_1_主营业务利润明细表" xfId="1296" xr:uid="{00000000-0005-0000-0000-00001B050000}"/>
    <cellStyle name="specstores" xfId="1297" xr:uid="{00000000-0005-0000-0000-00001C050000}"/>
    <cellStyle name="Standard_9. Fixed assets-Additions list" xfId="1298" xr:uid="{00000000-0005-0000-0000-00001D050000}"/>
    <cellStyle name="STTDG" xfId="1299" xr:uid="{00000000-0005-0000-0000-00001E050000}"/>
    <cellStyle name="style" xfId="1300" xr:uid="{00000000-0005-0000-0000-00001F050000}"/>
    <cellStyle name="Style 1" xfId="1301" xr:uid="{00000000-0005-0000-0000-000020050000}"/>
    <cellStyle name="Style 10" xfId="1302" xr:uid="{00000000-0005-0000-0000-000021050000}"/>
    <cellStyle name="Style 11" xfId="1303" xr:uid="{00000000-0005-0000-0000-000022050000}"/>
    <cellStyle name="Style 12" xfId="1304" xr:uid="{00000000-0005-0000-0000-000023050000}"/>
    <cellStyle name="Style 13" xfId="1305" xr:uid="{00000000-0005-0000-0000-000024050000}"/>
    <cellStyle name="Style 14" xfId="1306" xr:uid="{00000000-0005-0000-0000-000025050000}"/>
    <cellStyle name="Style 15" xfId="1307" xr:uid="{00000000-0005-0000-0000-000026050000}"/>
    <cellStyle name="Style 16" xfId="1308" xr:uid="{00000000-0005-0000-0000-000027050000}"/>
    <cellStyle name="Style 17" xfId="1309" xr:uid="{00000000-0005-0000-0000-000028050000}"/>
    <cellStyle name="Style 18" xfId="1310" xr:uid="{00000000-0005-0000-0000-000029050000}"/>
    <cellStyle name="Style 19" xfId="1311" xr:uid="{00000000-0005-0000-0000-00002A050000}"/>
    <cellStyle name="Style 2" xfId="1312" xr:uid="{00000000-0005-0000-0000-00002B050000}"/>
    <cellStyle name="Style 20" xfId="1313" xr:uid="{00000000-0005-0000-0000-00002C050000}"/>
    <cellStyle name="Style 21" xfId="1314" xr:uid="{00000000-0005-0000-0000-00002D050000}"/>
    <cellStyle name="Style 22" xfId="1315" xr:uid="{00000000-0005-0000-0000-00002E050000}"/>
    <cellStyle name="Style 23" xfId="1316" xr:uid="{00000000-0005-0000-0000-00002F050000}"/>
    <cellStyle name="Style 24" xfId="1317" xr:uid="{00000000-0005-0000-0000-000030050000}"/>
    <cellStyle name="Style 25" xfId="1318" xr:uid="{00000000-0005-0000-0000-000031050000}"/>
    <cellStyle name="Style 26" xfId="1319" xr:uid="{00000000-0005-0000-0000-000032050000}"/>
    <cellStyle name="Style 27" xfId="1320" xr:uid="{00000000-0005-0000-0000-000033050000}"/>
    <cellStyle name="Style 28" xfId="1321" xr:uid="{00000000-0005-0000-0000-000034050000}"/>
    <cellStyle name="Style 29" xfId="1322" xr:uid="{00000000-0005-0000-0000-000035050000}"/>
    <cellStyle name="Style 3" xfId="1323" xr:uid="{00000000-0005-0000-0000-000036050000}"/>
    <cellStyle name="Style 30" xfId="1324" xr:uid="{00000000-0005-0000-0000-000037050000}"/>
    <cellStyle name="Style 31" xfId="1325" xr:uid="{00000000-0005-0000-0000-000038050000}"/>
    <cellStyle name="Style 32" xfId="1326" xr:uid="{00000000-0005-0000-0000-000039050000}"/>
    <cellStyle name="Style 33" xfId="1327" xr:uid="{00000000-0005-0000-0000-00003A050000}"/>
    <cellStyle name="Style 34" xfId="1328" xr:uid="{00000000-0005-0000-0000-00003B050000}"/>
    <cellStyle name="Style 35" xfId="1329" xr:uid="{00000000-0005-0000-0000-00003C050000}"/>
    <cellStyle name="Style 4" xfId="1330" xr:uid="{00000000-0005-0000-0000-00003D050000}"/>
    <cellStyle name="Style 5" xfId="1331" xr:uid="{00000000-0005-0000-0000-00003E050000}"/>
    <cellStyle name="Style 6" xfId="1332" xr:uid="{00000000-0005-0000-0000-00003F050000}"/>
    <cellStyle name="Style 7" xfId="1333" xr:uid="{00000000-0005-0000-0000-000040050000}"/>
    <cellStyle name="Style 8" xfId="1334" xr:uid="{00000000-0005-0000-0000-000041050000}"/>
    <cellStyle name="Style 9" xfId="1335" xr:uid="{00000000-0005-0000-0000-000042050000}"/>
    <cellStyle name="Style Date" xfId="1336" xr:uid="{00000000-0005-0000-0000-000043050000}"/>
    <cellStyle name="style_1" xfId="1337" xr:uid="{00000000-0005-0000-0000-000044050000}"/>
    <cellStyle name="Style1" xfId="1338" xr:uid="{00000000-0005-0000-0000-000045050000}"/>
    <cellStyle name="subhead" xfId="1339" xr:uid="{00000000-0005-0000-0000-000046050000}"/>
    <cellStyle name="SubHeading" xfId="1340" xr:uid="{00000000-0005-0000-0000-000047050000}"/>
    <cellStyle name="Subtotal" xfId="1341" xr:uid="{00000000-0005-0000-0000-000048050000}"/>
    <cellStyle name="T" xfId="1342" xr:uid="{00000000-0005-0000-0000-000049050000}"/>
    <cellStyle name="T_01659000" xfId="1343" xr:uid="{00000000-0005-0000-0000-00004A050000}"/>
    <cellStyle name="T_01659000_26 xa" xfId="1344" xr:uid="{00000000-0005-0000-0000-00004B050000}"/>
    <cellStyle name="T_01659000_ANTTXH" xfId="1345" xr:uid="{00000000-0005-0000-0000-00004C050000}"/>
    <cellStyle name="T_01659000_thong ke cac cap20142015" xfId="1346" xr:uid="{00000000-0005-0000-0000-00004D050000}"/>
    <cellStyle name="T_04" xfId="1347" xr:uid="{00000000-0005-0000-0000-00004E050000}"/>
    <cellStyle name="T_04_26 xa" xfId="1348" xr:uid="{00000000-0005-0000-0000-00004F050000}"/>
    <cellStyle name="T_04_ANTTXH" xfId="1349" xr:uid="{00000000-0005-0000-0000-000050050000}"/>
    <cellStyle name="T_04_thong ke cac cap20142015" xfId="1350" xr:uid="{00000000-0005-0000-0000-000051050000}"/>
    <cellStyle name="T_09_BangTongHopKinhPhiNhaso9" xfId="1351" xr:uid="{00000000-0005-0000-0000-000052050000}"/>
    <cellStyle name="T_09a_PhanMongNhaSo9" xfId="1352" xr:uid="{00000000-0005-0000-0000-000053050000}"/>
    <cellStyle name="T_09b_PhanThannhaso9" xfId="1353" xr:uid="{00000000-0005-0000-0000-000054050000}"/>
    <cellStyle name="T_09c_PhandienNhaso9" xfId="1354" xr:uid="{00000000-0005-0000-0000-000055050000}"/>
    <cellStyle name="T_09d_Phannuocnhaso9" xfId="1355" xr:uid="{00000000-0005-0000-0000-000056050000}"/>
    <cellStyle name="T_09f_TienluongThannhaso9" xfId="1356" xr:uid="{00000000-0005-0000-0000-000057050000}"/>
    <cellStyle name="T_1. Dutoan_ngo88" xfId="1357" xr:uid="{00000000-0005-0000-0000-000058050000}"/>
    <cellStyle name="T_100trieubc" xfId="1358" xr:uid="{00000000-0005-0000-0000-000059050000}"/>
    <cellStyle name="T_1025-KLCau" xfId="1359" xr:uid="{00000000-0005-0000-0000-00005A050000}"/>
    <cellStyle name="T_1025-KLCau_PLV" xfId="1360" xr:uid="{00000000-0005-0000-0000-00005B050000}"/>
    <cellStyle name="T_1025-KLCau_VCDS" xfId="1361" xr:uid="{00000000-0005-0000-0000-00005C050000}"/>
    <cellStyle name="T_10b_PhanThanNhaSo10" xfId="1362" xr:uid="{00000000-0005-0000-0000-00005D050000}"/>
    <cellStyle name="T_12-Thong ke cac lop LKDT (vlvh, tu xa, dia chi, cu tuyen) nam 2011, 2012" xfId="1363" xr:uid="{00000000-0005-0000-0000-00005E050000}"/>
    <cellStyle name="T_1466+062 pheduyet" xfId="1364" xr:uid="{00000000-0005-0000-0000-00005F050000}"/>
    <cellStyle name="T_1466+062 pheduyet_cau km 1089+143" xfId="1365" xr:uid="{00000000-0005-0000-0000-000060050000}"/>
    <cellStyle name="T_1466+062 pheduyet_cau km 852+033-18.12.07" xfId="1366" xr:uid="{00000000-0005-0000-0000-000061050000}"/>
    <cellStyle name="T_1466+062 pheduyet_Cau Km109-108-1" xfId="1367" xr:uid="{00000000-0005-0000-0000-000062050000}"/>
    <cellStyle name="T_1466+062 pheduyet_DC khao sat" xfId="1368" xr:uid="{00000000-0005-0000-0000-000063050000}"/>
    <cellStyle name="T_1466+062 pheduyet_khao sat" xfId="1369" xr:uid="{00000000-0005-0000-0000-000064050000}"/>
    <cellStyle name="T_1466+062 pheduyet_khao sat 1025+270" xfId="1370" xr:uid="{00000000-0005-0000-0000-000065050000}"/>
    <cellStyle name="T_1466+062 pheduyet_TH" xfId="1371" xr:uid="{00000000-0005-0000-0000-000066050000}"/>
    <cellStyle name="T_2. THKL (mo)" xfId="1372" xr:uid="{00000000-0005-0000-0000-000067050000}"/>
    <cellStyle name="T_26 xa" xfId="1373" xr:uid="{00000000-0005-0000-0000-000068050000}"/>
    <cellStyle name="T_4. THKL (tru)" xfId="1374" xr:uid="{00000000-0005-0000-0000-000069050000}"/>
    <cellStyle name="T_5602A000" xfId="1375" xr:uid="{00000000-0005-0000-0000-00006A050000}"/>
    <cellStyle name="T_5602A000_26 xa" xfId="1376" xr:uid="{00000000-0005-0000-0000-00006B050000}"/>
    <cellStyle name="T_5602A000_ANTTXH" xfId="1377" xr:uid="{00000000-0005-0000-0000-00006C050000}"/>
    <cellStyle name="T_5602A000_thong ke cac cap20142015" xfId="1378" xr:uid="{00000000-0005-0000-0000-00006D050000}"/>
    <cellStyle name="T_7. THKL ban qua do" xfId="1379" xr:uid="{00000000-0005-0000-0000-00006E050000}"/>
    <cellStyle name="T_7. THKL ban qua do_PLV" xfId="1380" xr:uid="{00000000-0005-0000-0000-00006F050000}"/>
    <cellStyle name="T_7. THKL ban qua do_VCDS" xfId="1381" xr:uid="{00000000-0005-0000-0000-000070050000}"/>
    <cellStyle name="T_985-KL cau" xfId="1382" xr:uid="{00000000-0005-0000-0000-000071050000}"/>
    <cellStyle name="T_985-KL cau_PLV" xfId="1383" xr:uid="{00000000-0005-0000-0000-000072050000}"/>
    <cellStyle name="T_985-KL cau_VCDS" xfId="1384" xr:uid="{00000000-0005-0000-0000-000073050000}"/>
    <cellStyle name="T_ANTTXH" xfId="1385" xr:uid="{00000000-0005-0000-0000-000074050000}"/>
    <cellStyle name="T_BaGianA" xfId="1386" xr:uid="{00000000-0005-0000-0000-000075050000}"/>
    <cellStyle name="T_bang cham cong" xfId="1387" xr:uid="{00000000-0005-0000-0000-000076050000}"/>
    <cellStyle name="T_Bang luong thang 9.2011(830)" xfId="1388" xr:uid="{00000000-0005-0000-0000-000077050000}"/>
    <cellStyle name="T_Bang luong thang 9.2011(830)_thong ke cac cap20142015" xfId="1389" xr:uid="{00000000-0005-0000-0000-000078050000}"/>
    <cellStyle name="T_bao cao" xfId="1390" xr:uid="{00000000-0005-0000-0000-000079050000}"/>
    <cellStyle name="T_Bao cao QT Gui STC" xfId="1391" xr:uid="{00000000-0005-0000-0000-00007A050000}"/>
    <cellStyle name="T_Bao cao QT Gui STC_26 xa" xfId="1392" xr:uid="{00000000-0005-0000-0000-00007B050000}"/>
    <cellStyle name="T_Bao cao QT Gui STC_ANTTXH" xfId="1393" xr:uid="{00000000-0005-0000-0000-00007C050000}"/>
    <cellStyle name="T_Bao cao QT Gui STC_thong ke cac cap20142015" xfId="1394" xr:uid="{00000000-0005-0000-0000-00007D050000}"/>
    <cellStyle name="T_Bao cao so lieu kiem toan nam 2007 sua" xfId="1395" xr:uid="{00000000-0005-0000-0000-00007E050000}"/>
    <cellStyle name="T_Bao cao so lieu kiem toan nam 2007 sua_26 xa" xfId="1396" xr:uid="{00000000-0005-0000-0000-00007F050000}"/>
    <cellStyle name="T_Bao cao so lieu kiem toan nam 2007 sua_thong ke cac cap20142015" xfId="1397" xr:uid="{00000000-0005-0000-0000-000080050000}"/>
    <cellStyle name="T_bao cao thang 6 nam 2009 Cuong TH" xfId="1398" xr:uid="{00000000-0005-0000-0000-000081050000}"/>
    <cellStyle name="T_bao cao thang 6 nam 2009 Cuong TH_26 xa" xfId="1399" xr:uid="{00000000-0005-0000-0000-000082050000}"/>
    <cellStyle name="T_bao cao thang 6 nam 2009 Cuong TH_ANTTXH" xfId="1400" xr:uid="{00000000-0005-0000-0000-000083050000}"/>
    <cellStyle name="T_bao cao thang 6 nam 2009 Cuong TH_thong ke cac cap20142015" xfId="1401" xr:uid="{00000000-0005-0000-0000-000084050000}"/>
    <cellStyle name="T_bao cao_26 xa" xfId="1402" xr:uid="{00000000-0005-0000-0000-000085050000}"/>
    <cellStyle name="T_bao cao_thong ke cac cap20142015" xfId="1403" xr:uid="{00000000-0005-0000-0000-000086050000}"/>
    <cellStyle name="T_BBTNG-06" xfId="1404" xr:uid="{00000000-0005-0000-0000-000087050000}"/>
    <cellStyle name="T_BBTNG-06_26 xa" xfId="1405" xr:uid="{00000000-0005-0000-0000-000088050000}"/>
    <cellStyle name="T_BBTNG-06_ANTTXH" xfId="1406" xr:uid="{00000000-0005-0000-0000-000089050000}"/>
    <cellStyle name="T_BBTNG-06_thong ke cac cap20142015" xfId="1407" xr:uid="{00000000-0005-0000-0000-00008A050000}"/>
    <cellStyle name="T_BC CTMT-2008 Ttinh" xfId="1408" xr:uid="{00000000-0005-0000-0000-00008B050000}"/>
    <cellStyle name="T_BC CTMT-2008 Ttinh_26 xa" xfId="1409" xr:uid="{00000000-0005-0000-0000-00008C050000}"/>
    <cellStyle name="T_BC CTMT-2008 Ttinh_ANTTXH" xfId="1410" xr:uid="{00000000-0005-0000-0000-00008D050000}"/>
    <cellStyle name="T_BC CTMT-2008 Ttinh_thong ke cac cap20142015" xfId="1411" xr:uid="{00000000-0005-0000-0000-00008E050000}"/>
    <cellStyle name="T_Bc GTNT 2008 - Kh 2009" xfId="1412" xr:uid="{00000000-0005-0000-0000-00008F050000}"/>
    <cellStyle name="T_Bc GTNT 2008 - Kh 2009_26 xa" xfId="1413" xr:uid="{00000000-0005-0000-0000-000090050000}"/>
    <cellStyle name="T_Bc GTNT 2008 - Kh 2009_ANTTXH" xfId="1414" xr:uid="{00000000-0005-0000-0000-000091050000}"/>
    <cellStyle name="T_Bc GTNT 2008 - Kh 2009_thong ke cac cap20142015" xfId="1415" xr:uid="{00000000-0005-0000-0000-000092050000}"/>
    <cellStyle name="T_BIEN BAN GIAO NHAN Hß SO" xfId="1416" xr:uid="{00000000-0005-0000-0000-000093050000}"/>
    <cellStyle name="T_BIEN BAN GIAO NHAN Hß SO_26 xa" xfId="1417" xr:uid="{00000000-0005-0000-0000-000094050000}"/>
    <cellStyle name="T_BIEN BAN GIAO NHAN Hß SO_ANTTXH" xfId="1418" xr:uid="{00000000-0005-0000-0000-000095050000}"/>
    <cellStyle name="T_BIEN BAN GIAO NHAN Hß SO_thong ke cac cap20142015" xfId="1419" xr:uid="{00000000-0005-0000-0000-000096050000}"/>
    <cellStyle name="T_Bieu" xfId="1420" xr:uid="{00000000-0005-0000-0000-000097050000}"/>
    <cellStyle name="T_Bieu 27 - 33" xfId="1421" xr:uid="{00000000-0005-0000-0000-000098050000}"/>
    <cellStyle name="T_Bieu 27 - 33_thong ke cac cap20142015" xfId="1422" xr:uid="{00000000-0005-0000-0000-000099050000}"/>
    <cellStyle name="T_Bieu bao cao von TPCP gd 2003-2010(18.5)" xfId="1423" xr:uid="{00000000-0005-0000-0000-00009A050000}"/>
    <cellStyle name="T_Bieu bao cao von TPCP gd 2003-2010(18.5)_26 xa" xfId="1424" xr:uid="{00000000-0005-0000-0000-00009B050000}"/>
    <cellStyle name="T_Bieu bao cao von TPCP gd 2003-2010(18.5)_ANTTXH" xfId="1425" xr:uid="{00000000-0005-0000-0000-00009C050000}"/>
    <cellStyle name="T_Bieu bao cao von TPCP gd 2003-2010(18.5)_thong ke cac cap20142015" xfId="1426" xr:uid="{00000000-0005-0000-0000-00009D050000}"/>
    <cellStyle name="T_Bieu GKH von TLGTTPCP 2009 (15.4.09)" xfId="1427" xr:uid="{00000000-0005-0000-0000-00009E050000}"/>
    <cellStyle name="T_Bieu GKH von TLGTTPCP 2009 (15.4.09)_26 xa" xfId="1428" xr:uid="{00000000-0005-0000-0000-00009F050000}"/>
    <cellStyle name="T_Bieu GKH von TLGTTPCP 2009 (15.4.09)_thong ke cac cap20142015" xfId="1429" xr:uid="{00000000-0005-0000-0000-0000A0050000}"/>
    <cellStyle name="T_Bieu GT-TL" xfId="1430" xr:uid="{00000000-0005-0000-0000-0000A1050000}"/>
    <cellStyle name="T_Bieu GT-TL_26 xa" xfId="1431" xr:uid="{00000000-0005-0000-0000-0000A2050000}"/>
    <cellStyle name="T_Bieu GT-TL_thong ke cac cap20142015" xfId="1432" xr:uid="{00000000-0005-0000-0000-0000A3050000}"/>
    <cellStyle name="T_Bieu mau danh muc du an thuoc CTMTQG nam 2008" xfId="1433" xr:uid="{00000000-0005-0000-0000-0000A4050000}"/>
    <cellStyle name="T_Bieu mau danh muc du an thuoc CTMTQG nam 2008_26 xa" xfId="1434" xr:uid="{00000000-0005-0000-0000-0000A5050000}"/>
    <cellStyle name="T_Bieu mau danh muc du an thuoc CTMTQG nam 2008_thong ke cac cap20142015" xfId="1435" xr:uid="{00000000-0005-0000-0000-0000A6050000}"/>
    <cellStyle name="T_Bieu mau so 01,02 TCCB-MN" xfId="1436" xr:uid="{00000000-0005-0000-0000-0000A7050000}"/>
    <cellStyle name="T_Bieu tong hop nhu cau ung 2011 da chon loc -Mien nui" xfId="1437" xr:uid="{00000000-0005-0000-0000-0000A8050000}"/>
    <cellStyle name="T_Bieu tong hop nhu cau ung 2011 da chon loc -Mien nui_26 xa" xfId="1438" xr:uid="{00000000-0005-0000-0000-0000A9050000}"/>
    <cellStyle name="T_Bieu tong hop nhu cau ung 2011 da chon loc -Mien nui_thong ke cac cap20142015" xfId="1439" xr:uid="{00000000-0005-0000-0000-0000AA050000}"/>
    <cellStyle name="T_BKL khe dung" xfId="1440" xr:uid="{00000000-0005-0000-0000-0000AB050000}"/>
    <cellStyle name="T_BKL khe dung_26 xa" xfId="1441" xr:uid="{00000000-0005-0000-0000-0000AC050000}"/>
    <cellStyle name="T_BKL khe dung_ANTTXH" xfId="1442" xr:uid="{00000000-0005-0000-0000-0000AD050000}"/>
    <cellStyle name="T_BKL khe dung_thong ke cac cap20142015" xfId="1443" xr:uid="{00000000-0005-0000-0000-0000AE050000}"/>
    <cellStyle name="T_B-ng t-ng h-p -ánh giá tiêu chí các xă 2015" xfId="1444" xr:uid="{00000000-0005-0000-0000-0000AF050000}"/>
    <cellStyle name="T_Book1" xfId="1445" xr:uid="{00000000-0005-0000-0000-0000B0050000}"/>
    <cellStyle name="T_Book1_09_BangTongHopKinhPhiNhaso9" xfId="1446" xr:uid="{00000000-0005-0000-0000-0000B1050000}"/>
    <cellStyle name="T_Book1_09a_PhanMongNhaSo9" xfId="1447" xr:uid="{00000000-0005-0000-0000-0000B2050000}"/>
    <cellStyle name="T_Book1_09b_PhanThannhaso9" xfId="1448" xr:uid="{00000000-0005-0000-0000-0000B3050000}"/>
    <cellStyle name="T_Book1_09c_PhandienNhaso9" xfId="1449" xr:uid="{00000000-0005-0000-0000-0000B4050000}"/>
    <cellStyle name="T_Book1_09d_Phannuocnhaso9" xfId="1450" xr:uid="{00000000-0005-0000-0000-0000B5050000}"/>
    <cellStyle name="T_Book1_09f_TienluongThannhaso9" xfId="1451" xr:uid="{00000000-0005-0000-0000-0000B6050000}"/>
    <cellStyle name="T_Book1_1" xfId="1452" xr:uid="{00000000-0005-0000-0000-0000B7050000}"/>
    <cellStyle name="T_Book1_1_26 xa" xfId="1453" xr:uid="{00000000-0005-0000-0000-0000B8050000}"/>
    <cellStyle name="T_Book1_1_ANTTXH" xfId="1454" xr:uid="{00000000-0005-0000-0000-0000B9050000}"/>
    <cellStyle name="T_Book1_1_BAN PAU" xfId="1455" xr:uid="{00000000-0005-0000-0000-0000BA050000}"/>
    <cellStyle name="T_Book1_1_Bao cao QT Gui STC" xfId="1456" xr:uid="{00000000-0005-0000-0000-0000BB050000}"/>
    <cellStyle name="T_Book1_1_Bao cao QT Gui STC_26 xa" xfId="1457" xr:uid="{00000000-0005-0000-0000-0000BC050000}"/>
    <cellStyle name="T_Book1_1_Bao cao QT Gui STC_ANTTXH" xfId="1458" xr:uid="{00000000-0005-0000-0000-0000BD050000}"/>
    <cellStyle name="T_Book1_1_Bao cao QT Gui STC_thong ke cac cap20142015" xfId="1459" xr:uid="{00000000-0005-0000-0000-0000BE050000}"/>
    <cellStyle name="T_Book1_1_Bc GTNT 2008 - Kh 2009" xfId="1460" xr:uid="{00000000-0005-0000-0000-0000BF050000}"/>
    <cellStyle name="T_Book1_1_Bc GTNT 2008 - Kh 2009_26 xa" xfId="1461" xr:uid="{00000000-0005-0000-0000-0000C0050000}"/>
    <cellStyle name="T_Book1_1_Bc GTNT 2008 - Kh 2009_ANTTXH" xfId="1462" xr:uid="{00000000-0005-0000-0000-0000C1050000}"/>
    <cellStyle name="T_Book1_1_Bc GTNT 2008 - Kh 2009_thong ke cac cap20142015" xfId="1463" xr:uid="{00000000-0005-0000-0000-0000C2050000}"/>
    <cellStyle name="T_Book1_1_Bieu 27 - 33" xfId="1464" xr:uid="{00000000-0005-0000-0000-0000C3050000}"/>
    <cellStyle name="T_Book1_1_Bieu 27 - 33_thong ke cac cap20142015" xfId="1465" xr:uid="{00000000-0005-0000-0000-0000C4050000}"/>
    <cellStyle name="T_Book1_1_Bieu bao cao von TPCP gd 2003-2010(18.5)" xfId="1466" xr:uid="{00000000-0005-0000-0000-0000C5050000}"/>
    <cellStyle name="T_Book1_1_Bieu bao cao von TPCP gd 2003-2010(18.5)_26 xa" xfId="1467" xr:uid="{00000000-0005-0000-0000-0000C6050000}"/>
    <cellStyle name="T_Book1_1_Bieu bao cao von TPCP gd 2003-2010(18.5)_ANTTXH" xfId="1468" xr:uid="{00000000-0005-0000-0000-0000C7050000}"/>
    <cellStyle name="T_Book1_1_Bieu bao cao von TPCP gd 2003-2010(18.5)_thong ke cac cap20142015" xfId="1469" xr:uid="{00000000-0005-0000-0000-0000C8050000}"/>
    <cellStyle name="T_Book1_1_Bieu tong hop nhu cau ung 2011 da chon loc -Mien nui" xfId="1470" xr:uid="{00000000-0005-0000-0000-0000C9050000}"/>
    <cellStyle name="T_Book1_1_Bieu tong hop nhu cau ung 2011 da chon loc -Mien nui_26 xa" xfId="1471" xr:uid="{00000000-0005-0000-0000-0000CA050000}"/>
    <cellStyle name="T_Book1_1_Bieu tong hop nhu cau ung 2011 da chon loc -Mien nui_thong ke cac cap20142015" xfId="1472" xr:uid="{00000000-0005-0000-0000-0000CB050000}"/>
    <cellStyle name="T_Book1_1_B-ng t-ng h-p -ánh giá tiêu chí các xă 2015" xfId="1473" xr:uid="{00000000-0005-0000-0000-0000CC050000}"/>
    <cellStyle name="T_Book1_1_Book1" xfId="1474" xr:uid="{00000000-0005-0000-0000-0000CD050000}"/>
    <cellStyle name="T_Book1_1_Book1_1" xfId="1475" xr:uid="{00000000-0005-0000-0000-0000CE050000}"/>
    <cellStyle name="T_Book1_1_Book1_1_26 xa" xfId="1476" xr:uid="{00000000-0005-0000-0000-0000CF050000}"/>
    <cellStyle name="T_Book1_1_Book1_1_ANTTXH" xfId="1477" xr:uid="{00000000-0005-0000-0000-0000D0050000}"/>
    <cellStyle name="T_Book1_1_Book1_1_B-ng t-ng h-p -ánh giá tiêu chí các xă 2015" xfId="1478" xr:uid="{00000000-0005-0000-0000-0000D1050000}"/>
    <cellStyle name="T_Book1_1_Book1_1_Book1" xfId="1479" xr:uid="{00000000-0005-0000-0000-0000D2050000}"/>
    <cellStyle name="T_Book1_1_Book1_1_Chi tieu" xfId="1480" xr:uid="{00000000-0005-0000-0000-0000D3050000}"/>
    <cellStyle name="T_Book1_1_Book1_1_Chi tieu_thong ke cac cap20142015" xfId="1481" xr:uid="{00000000-0005-0000-0000-0000D4050000}"/>
    <cellStyle name="T_Book1_1_Book1_1_HS BT huong che do theo QĐ85-so chua dieu chinh va da dieu chỉnh" xfId="1482" xr:uid="{00000000-0005-0000-0000-0000D5050000}"/>
    <cellStyle name="T_Book1_1_Book1_1_Quyết toán 2015 huyện Văn Bàn " xfId="1483" xr:uid="{00000000-0005-0000-0000-0000D6050000}"/>
    <cellStyle name="T_Book1_1_Book1_1_Rà soat biên chế và đăng ký nhu cầu tuyển dụng (4.2011)" xfId="1484" xr:uid="{00000000-0005-0000-0000-0000D7050000}"/>
    <cellStyle name="T_Book1_1_Book1_1_Tiến độ XDCB đến tháng 5 - 2015" xfId="1486" xr:uid="{00000000-0005-0000-0000-0000D8050000}"/>
    <cellStyle name="T_Book1_1_Book1_1_thong ke cac cap20142015" xfId="1485" xr:uid="{00000000-0005-0000-0000-0000D9050000}"/>
    <cellStyle name="T_Book1_1_Book1_2" xfId="1487" xr:uid="{00000000-0005-0000-0000-0000DA050000}"/>
    <cellStyle name="T_Book1_1_Book1_26 xa" xfId="1488" xr:uid="{00000000-0005-0000-0000-0000DB050000}"/>
    <cellStyle name="T_Book1_1_Book1_3" xfId="1489" xr:uid="{00000000-0005-0000-0000-0000DC050000}"/>
    <cellStyle name="T_Book1_1_Book1_4" xfId="1490" xr:uid="{00000000-0005-0000-0000-0000DD050000}"/>
    <cellStyle name="T_Book1_1_Book1_5" xfId="1491" xr:uid="{00000000-0005-0000-0000-0000DE050000}"/>
    <cellStyle name="T_Book1_1_Book1_ANTTXH" xfId="1492" xr:uid="{00000000-0005-0000-0000-0000DF050000}"/>
    <cellStyle name="T_Book1_1_Book1_B-ng t-ng h-p -ánh giá tiêu chí các xă 2015" xfId="1493" xr:uid="{00000000-0005-0000-0000-0000E0050000}"/>
    <cellStyle name="T_Book1_1_Book1_Book1" xfId="1494" xr:uid="{00000000-0005-0000-0000-0000E1050000}"/>
    <cellStyle name="T_Book1_1_Book1_Chi tieu" xfId="1495" xr:uid="{00000000-0005-0000-0000-0000E2050000}"/>
    <cellStyle name="T_Book1_1_Book1_Chi tieu_thong ke cac cap20142015" xfId="1496" xr:uid="{00000000-0005-0000-0000-0000E3050000}"/>
    <cellStyle name="T_Book1_1_Book1_dao dap ma sa phin-2010" xfId="1497" xr:uid="{00000000-0005-0000-0000-0000E4050000}"/>
    <cellStyle name="T_Book1_1_Book1_doi cao (phan giao thong) CP da dam" xfId="1498" xr:uid="{00000000-0005-0000-0000-0000E5050000}"/>
    <cellStyle name="T_Book1_1_Book1_HS BT huong che do theo QĐ85-so chua dieu chinh va da dieu chỉnh" xfId="1499" xr:uid="{00000000-0005-0000-0000-0000E6050000}"/>
    <cellStyle name="T_Book1_1_Book1_Quyết toán 2015 huyện Văn Bàn " xfId="1500" xr:uid="{00000000-0005-0000-0000-0000E7050000}"/>
    <cellStyle name="T_Book1_1_Book1_Rà soat biên chế và đăng ký nhu cầu tuyển dụng (4.2011)" xfId="1501" xr:uid="{00000000-0005-0000-0000-0000E8050000}"/>
    <cellStyle name="T_Book1_1_Book1_Tiến độ XDCB đến tháng 5 - 2015" xfId="1503" xr:uid="{00000000-0005-0000-0000-0000E9050000}"/>
    <cellStyle name="T_Book1_1_Book1_thong ke cac cap20142015" xfId="1502" xr:uid="{00000000-0005-0000-0000-0000EA050000}"/>
    <cellStyle name="T_Book1_1_CAI TAO BEP AN" xfId="1504" xr:uid="{00000000-0005-0000-0000-0000EB050000}"/>
    <cellStyle name="T_Book1_1_CAI TAO BEP AN_26 xa" xfId="1505" xr:uid="{00000000-0005-0000-0000-0000EC050000}"/>
    <cellStyle name="T_Book1_1_CAI TAO BEP AN_ANTTXH" xfId="1506" xr:uid="{00000000-0005-0000-0000-0000ED050000}"/>
    <cellStyle name="T_Book1_1_CAI TAO BEP AN_thong ke cac cap20142015" xfId="1507" xr:uid="{00000000-0005-0000-0000-0000EE050000}"/>
    <cellStyle name="T_Book1_1_cai tao nha an bac ha tl" xfId="1508" xr:uid="{00000000-0005-0000-0000-0000EF050000}"/>
    <cellStyle name="T_Book1_1_cai tao nha an bac ha tl_26 xa" xfId="1509" xr:uid="{00000000-0005-0000-0000-0000F0050000}"/>
    <cellStyle name="T_Book1_1_cai tao nha an bac ha tl_ANTTXH" xfId="1510" xr:uid="{00000000-0005-0000-0000-0000F1050000}"/>
    <cellStyle name="T_Book1_1_cai tao nha an bac ha tl_thong ke cac cap20142015" xfId="1511" xr:uid="{00000000-0005-0000-0000-0000F2050000}"/>
    <cellStyle name="T_Book1_1_cau km 1089+143" xfId="1512" xr:uid="{00000000-0005-0000-0000-0000F3050000}"/>
    <cellStyle name="T_Book1_1_cau km 852+033-18.12.07" xfId="1513" xr:uid="{00000000-0005-0000-0000-0000F4050000}"/>
    <cellStyle name="T_Book1_1_Cau Km109-108-1" xfId="1514" xr:uid="{00000000-0005-0000-0000-0000F5050000}"/>
    <cellStyle name="T_Book1_1_CN PH" xfId="1515" xr:uid="{00000000-0005-0000-0000-0000F6050000}"/>
    <cellStyle name="T_Book1_1_Coc lay Tham dinh" xfId="1516" xr:uid="{00000000-0005-0000-0000-0000F7050000}"/>
    <cellStyle name="T_Book1_1_CPK" xfId="1517" xr:uid="{00000000-0005-0000-0000-0000F8050000}"/>
    <cellStyle name="T_Book1_1_CPK_26 xa" xfId="1518" xr:uid="{00000000-0005-0000-0000-0000F9050000}"/>
    <cellStyle name="T_Book1_1_CPK_ANTTXH" xfId="1519" xr:uid="{00000000-0005-0000-0000-0000FA050000}"/>
    <cellStyle name="T_Book1_1_CPK_B-ng t-ng h-p -ánh giá tiêu chí các xă 2015" xfId="1520" xr:uid="{00000000-0005-0000-0000-0000FB050000}"/>
    <cellStyle name="T_Book1_1_CPK_Quyết toán 2015 huyện Văn Bàn " xfId="1521" xr:uid="{00000000-0005-0000-0000-0000FC050000}"/>
    <cellStyle name="T_Book1_1_CPK_Tiến độ XDCB đến tháng 5 - 2015" xfId="1523" xr:uid="{00000000-0005-0000-0000-0000FD050000}"/>
    <cellStyle name="T_Book1_1_CPK_thong ke cac cap20142015" xfId="1522" xr:uid="{00000000-0005-0000-0000-0000FE050000}"/>
    <cellStyle name="T_Book1_1_danh sach ®oan phi" xfId="1524" xr:uid="{00000000-0005-0000-0000-0000FF050000}"/>
    <cellStyle name="T_Book1_1_DC khao sat" xfId="1525" xr:uid="{00000000-0005-0000-0000-000000060000}"/>
    <cellStyle name="T_Book1_1_DE NGHỊ THẨM ĐỊNH TC (1)" xfId="1526" xr:uid="{00000000-0005-0000-0000-000001060000}"/>
    <cellStyle name="T_Book1_1_Dien vuon quoc gia hoang lien" xfId="1527" xr:uid="{00000000-0005-0000-0000-000002060000}"/>
    <cellStyle name="T_Book1_1_doi cao (phan giao thong) CP da dam" xfId="1528" xr:uid="{00000000-0005-0000-0000-000003060000}"/>
    <cellStyle name="T_Book1_1_DT Nam vai" xfId="1529" xr:uid="{00000000-0005-0000-0000-000004060000}"/>
    <cellStyle name="T_Book1_1_Du toan Hau Chu Ngai" xfId="1530" xr:uid="{00000000-0005-0000-0000-000005060000}"/>
    <cellStyle name="T_Book1_1_duong GT di phong HTKTsua" xfId="1531" xr:uid="{00000000-0005-0000-0000-000006060000}"/>
    <cellStyle name="T_Book1_1_duong GT di phong HTKTsua_26 xa" xfId="1532" xr:uid="{00000000-0005-0000-0000-000007060000}"/>
    <cellStyle name="T_Book1_1_duong GT di phong HTKTsua_ANTTXH" xfId="1533" xr:uid="{00000000-0005-0000-0000-000008060000}"/>
    <cellStyle name="T_Book1_1_duong GT di phong HTKTsua_thong ke cac cap20142015" xfId="1534" xr:uid="{00000000-0005-0000-0000-000009060000}"/>
    <cellStyle name="T_Book1_1_giao cho bac" xfId="1535" xr:uid="{00000000-0005-0000-0000-00000A060000}"/>
    <cellStyle name="T_Book1_1_giao cho bac_26 xa" xfId="1536" xr:uid="{00000000-0005-0000-0000-00000B060000}"/>
    <cellStyle name="T_Book1_1_giao cho bac_ANTTXH" xfId="1537" xr:uid="{00000000-0005-0000-0000-00000C060000}"/>
    <cellStyle name="T_Book1_1_giao cho bac_thong ke cac cap20142015" xfId="1538" xr:uid="{00000000-0005-0000-0000-00000D060000}"/>
    <cellStyle name="T_Book1_1_HS BT huong che do theo QĐ85-so chua dieu chinh va da dieu chỉnh" xfId="1539" xr:uid="{00000000-0005-0000-0000-00000E060000}"/>
    <cellStyle name="T_Book1_1_KL Cuoi cung Ho CV Thuong Luu" xfId="1542" xr:uid="{00000000-0005-0000-0000-00000F060000}"/>
    <cellStyle name="T_Book1_1_KL-dutoan - 1025" xfId="1543" xr:uid="{00000000-0005-0000-0000-000010060000}"/>
    <cellStyle name="T_Book1_1_Km1025+270 thuong" xfId="1544" xr:uid="{00000000-0005-0000-0000-000011060000}"/>
    <cellStyle name="T_Book1_1_khao sat" xfId="1540" xr:uid="{00000000-0005-0000-0000-000012060000}"/>
    <cellStyle name="T_Book1_1_khao sat 1025+270" xfId="1541" xr:uid="{00000000-0005-0000-0000-000013060000}"/>
    <cellStyle name="T_Book1_1_ngoai that tl" xfId="1545" xr:uid="{00000000-0005-0000-0000-000014060000}"/>
    <cellStyle name="T_Book1_1_ngoai that tl_26 xa" xfId="1546" xr:uid="{00000000-0005-0000-0000-000015060000}"/>
    <cellStyle name="T_Book1_1_ngoai that tl_ANTTXH" xfId="1547" xr:uid="{00000000-0005-0000-0000-000016060000}"/>
    <cellStyle name="T_Book1_1_ngoai that tl_thong ke cac cap20142015" xfId="1548" xr:uid="{00000000-0005-0000-0000-000017060000}"/>
    <cellStyle name="T_Book1_1_Nha chinh - YTX - PA2 - 408" xfId="1549" xr:uid="{00000000-0005-0000-0000-000018060000}"/>
    <cellStyle name="T_Book1_1_Nha chinh - YTX - PA2 - 408_thong ke cac cap20142015" xfId="1550" xr:uid="{00000000-0005-0000-0000-000019060000}"/>
    <cellStyle name="T_Book1_1_Nha o noi tru 3TBH tl" xfId="1551" xr:uid="{00000000-0005-0000-0000-00001A060000}"/>
    <cellStyle name="T_Book1_1_Nha o noi tru 3TBH tl_26 xa" xfId="1552" xr:uid="{00000000-0005-0000-0000-00001B060000}"/>
    <cellStyle name="T_Book1_1_Nha o noi tru 3TBH tl_ANTTXH" xfId="1553" xr:uid="{00000000-0005-0000-0000-00001C060000}"/>
    <cellStyle name="T_Book1_1_Nha o noi tru 3TBH tl_thong ke cac cap20142015" xfId="1554" xr:uid="{00000000-0005-0000-0000-00001D060000}"/>
    <cellStyle name="T_Book1_1_Pu Sum Cap6-32TD20088s.xlsDC.xlsmoi" xfId="1556" xr:uid="{00000000-0005-0000-0000-00001E060000}"/>
    <cellStyle name="T_Book1_1_Phin Ho xa Phu Nhuan" xfId="1555" xr:uid="{00000000-0005-0000-0000-00001F060000}"/>
    <cellStyle name="T_Book1_1_Quyết toán 2015 huyện Văn Bàn " xfId="1557" xr:uid="{00000000-0005-0000-0000-000020060000}"/>
    <cellStyle name="T_Book1_1_SanNen" xfId="1558" xr:uid="{00000000-0005-0000-0000-000021060000}"/>
    <cellStyle name="T_Book1_1_Sheet1" xfId="1559" xr:uid="{00000000-0005-0000-0000-000022060000}"/>
    <cellStyle name="T_Book1_1_Sheet1_thong ke cac cap20142015" xfId="1560" xr:uid="{00000000-0005-0000-0000-000023060000}"/>
    <cellStyle name="T_Book1_1_Sheet2" xfId="1561" xr:uid="{00000000-0005-0000-0000-000024060000}"/>
    <cellStyle name="T_Book1_1_Sheet3" xfId="1562" xr:uid="{00000000-0005-0000-0000-000025060000}"/>
    <cellStyle name="T_Book1_1_TDC2-QD" xfId="1563" xr:uid="{00000000-0005-0000-0000-000026060000}"/>
    <cellStyle name="T_Book1_1_Tieu hoc TT xa Ban Gia" xfId="1577" xr:uid="{00000000-0005-0000-0000-000027060000}"/>
    <cellStyle name="T_Book1_1_Tiến độ XDCB đến tháng 5 - 2015" xfId="1576" xr:uid="{00000000-0005-0000-0000-000028060000}"/>
    <cellStyle name="T_Book1_1_TL_namluc7( BX TT 03)" xfId="1578" xr:uid="{00000000-0005-0000-0000-000029060000}"/>
    <cellStyle name="T_Book1_1_TL_namluc7( BX TT 03)_26 xa" xfId="1579" xr:uid="{00000000-0005-0000-0000-00002A060000}"/>
    <cellStyle name="T_Book1_1_TL_namluc7( BX TT 03)_ANTTXH" xfId="1580" xr:uid="{00000000-0005-0000-0000-00002B060000}"/>
    <cellStyle name="T_Book1_1_TL_namluc7( BX TT 03)_thong ke cac cap20142015" xfId="1581" xr:uid="{00000000-0005-0000-0000-00002C060000}"/>
    <cellStyle name="T_Book1_1_tongket2003-2010 Kg Vu DP" xfId="1582" xr:uid="{00000000-0005-0000-0000-00002D060000}"/>
    <cellStyle name="T_Book1_1_tongket2003-2010 Kg Vu DP_26 xa" xfId="1583" xr:uid="{00000000-0005-0000-0000-00002E060000}"/>
    <cellStyle name="T_Book1_1_tongket2003-2010 Kg Vu DP_ANTTXH" xfId="1584" xr:uid="{00000000-0005-0000-0000-00002F060000}"/>
    <cellStyle name="T_Book1_1_TH" xfId="1564" xr:uid="{00000000-0005-0000-0000-000030060000}"/>
    <cellStyle name="T_Book1_1_THCPKS" xfId="1565" xr:uid="{00000000-0005-0000-0000-000031060000}"/>
    <cellStyle name="T_Book1_1_Thiet bi" xfId="1566" xr:uid="{00000000-0005-0000-0000-000032060000}"/>
    <cellStyle name="T_Book1_1_Thiet bi_26 xa" xfId="1567" xr:uid="{00000000-0005-0000-0000-000033060000}"/>
    <cellStyle name="T_Book1_1_Thiet bi_ANTTXH" xfId="1568" xr:uid="{00000000-0005-0000-0000-000034060000}"/>
    <cellStyle name="T_Book1_1_Thiet bi_B-ng t-ng h-p -ánh giá tiêu chí các xă 2015" xfId="1569" xr:uid="{00000000-0005-0000-0000-000035060000}"/>
    <cellStyle name="T_Book1_1_Thiet bi_Quyết toán 2015 huyện Văn Bàn " xfId="1570" xr:uid="{00000000-0005-0000-0000-000036060000}"/>
    <cellStyle name="T_Book1_1_Thiet bi_Tiến độ XDCB đến tháng 5 - 2015" xfId="1572" xr:uid="{00000000-0005-0000-0000-000037060000}"/>
    <cellStyle name="T_Book1_1_Thiet bi_thong ke cac cap20142015" xfId="1571" xr:uid="{00000000-0005-0000-0000-000038060000}"/>
    <cellStyle name="T_Book1_1_THKL" xfId="1573" xr:uid="{00000000-0005-0000-0000-000039060000}"/>
    <cellStyle name="T_Book1_1_thong ke cac cap20142015" xfId="1574" xr:uid="{00000000-0005-0000-0000-00003A060000}"/>
    <cellStyle name="T_Book1_1_ThuÕ GTGT mÉu TT60" xfId="1575" xr:uid="{00000000-0005-0000-0000-00003B060000}"/>
    <cellStyle name="T_Book1_1_Triet gia Dau Nhuan Phu Nhuan" xfId="1585" xr:uid="{00000000-0005-0000-0000-00003C060000}"/>
    <cellStyle name="T_Book1_10b_PhanThanNhaSo10" xfId="1586" xr:uid="{00000000-0005-0000-0000-00003D060000}"/>
    <cellStyle name="T_Book1_12-Thong ke cac lop LKDT (vlvh, tu xa, dia chi, cu tuyen) nam 2011, 2012" xfId="1587" xr:uid="{00000000-0005-0000-0000-00003E060000}"/>
    <cellStyle name="T_Book1_2" xfId="1588" xr:uid="{00000000-0005-0000-0000-00003F060000}"/>
    <cellStyle name="T_Book1_2_26 xa" xfId="1589" xr:uid="{00000000-0005-0000-0000-000040060000}"/>
    <cellStyle name="T_Book1_2_ANTTXH" xfId="1590" xr:uid="{00000000-0005-0000-0000-000041060000}"/>
    <cellStyle name="T_Book1_2_BAN PAU" xfId="1591" xr:uid="{00000000-0005-0000-0000-000042060000}"/>
    <cellStyle name="T_Book1_2_Bao cao QT Gui STC" xfId="1592" xr:uid="{00000000-0005-0000-0000-000043060000}"/>
    <cellStyle name="T_Book1_2_Bao cao QT Gui STC_26 xa" xfId="1593" xr:uid="{00000000-0005-0000-0000-000044060000}"/>
    <cellStyle name="T_Book1_2_Bao cao QT Gui STC_ANTTXH" xfId="1594" xr:uid="{00000000-0005-0000-0000-000045060000}"/>
    <cellStyle name="T_Book1_2_Bao cao QT Gui STC_thong ke cac cap20142015" xfId="1595" xr:uid="{00000000-0005-0000-0000-000046060000}"/>
    <cellStyle name="T_Book1_2_B-ng t-ng h-p -ánh giá tiêu chí các xă 2015" xfId="1596" xr:uid="{00000000-0005-0000-0000-000047060000}"/>
    <cellStyle name="T_Book1_2_Book1" xfId="1597" xr:uid="{00000000-0005-0000-0000-000048060000}"/>
    <cellStyle name="T_Book1_2_Book1_1" xfId="1598" xr:uid="{00000000-0005-0000-0000-000049060000}"/>
    <cellStyle name="T_Book1_2_Book1_1_Tiến độ XDCB đến tháng 5 - 2015" xfId="1600" xr:uid="{00000000-0005-0000-0000-00004A060000}"/>
    <cellStyle name="T_Book1_2_Book1_1_thong ke cac cap20142015" xfId="1599" xr:uid="{00000000-0005-0000-0000-00004B060000}"/>
    <cellStyle name="T_Book1_2_Book1_2" xfId="1601" xr:uid="{00000000-0005-0000-0000-00004C060000}"/>
    <cellStyle name="T_Book1_2_Book1_dao dap ma sa phin-2010" xfId="1602" xr:uid="{00000000-0005-0000-0000-00004D060000}"/>
    <cellStyle name="T_Book1_2_Book1_HS BT huong che do theo QĐ85-so chua dieu chinh va da dieu chỉnh" xfId="1603" xr:uid="{00000000-0005-0000-0000-00004E060000}"/>
    <cellStyle name="T_Book1_2_Book1_Rà soat biên chế và đăng ký nhu cầu tuyển dụng (4.2011)" xfId="1604" xr:uid="{00000000-0005-0000-0000-00004F060000}"/>
    <cellStyle name="T_Book1_2_Book1_Tiến độ XDCB đến tháng 5 - 2015" xfId="1606" xr:uid="{00000000-0005-0000-0000-000050060000}"/>
    <cellStyle name="T_Book1_2_Book1_thong ke cac cap20142015" xfId="1605" xr:uid="{00000000-0005-0000-0000-000051060000}"/>
    <cellStyle name="T_Book1_2_CN PH" xfId="1607" xr:uid="{00000000-0005-0000-0000-000052060000}"/>
    <cellStyle name="T_Book1_2_Coc lay Tham dinh" xfId="1608" xr:uid="{00000000-0005-0000-0000-000053060000}"/>
    <cellStyle name="T_Book1_2_DE NGHỊ THẨM ĐỊNH TC (1)" xfId="1609" xr:uid="{00000000-0005-0000-0000-000054060000}"/>
    <cellStyle name="T_Book1_2_doi cao (phan giao thong) CP da dam" xfId="1610" xr:uid="{00000000-0005-0000-0000-000055060000}"/>
    <cellStyle name="T_Book1_2_DT Nam vai" xfId="1611" xr:uid="{00000000-0005-0000-0000-000056060000}"/>
    <cellStyle name="T_Book1_2_Du toan Hau Chu Ngai" xfId="1612" xr:uid="{00000000-0005-0000-0000-000057060000}"/>
    <cellStyle name="T_Book1_2_duong GT di phong HTKTsua" xfId="1613" xr:uid="{00000000-0005-0000-0000-000058060000}"/>
    <cellStyle name="T_Book1_2_duong GT di phong HTKTsua_26 xa" xfId="1614" xr:uid="{00000000-0005-0000-0000-000059060000}"/>
    <cellStyle name="T_Book1_2_duong GT di phong HTKTsua_ANTTXH" xfId="1615" xr:uid="{00000000-0005-0000-0000-00005A060000}"/>
    <cellStyle name="T_Book1_2_duong GT di phong HTKTsua_thong ke cac cap20142015" xfId="1616" xr:uid="{00000000-0005-0000-0000-00005B060000}"/>
    <cellStyle name="T_Book1_2_Phin Ho xa Phu Nhuan" xfId="1617" xr:uid="{00000000-0005-0000-0000-00005C060000}"/>
    <cellStyle name="T_Book1_2_Quyết toán 2015 huyện Văn Bàn " xfId="1618" xr:uid="{00000000-0005-0000-0000-00005D060000}"/>
    <cellStyle name="T_Book1_2_Rà soat biên chế và đăng ký nhu cầu tuyển dụng (4.2011)" xfId="1619" xr:uid="{00000000-0005-0000-0000-00005E060000}"/>
    <cellStyle name="T_Book1_2_Sheet1" xfId="1620" xr:uid="{00000000-0005-0000-0000-00005F060000}"/>
    <cellStyle name="T_Book1_2_Sheet1_thong ke cac cap20142015" xfId="1621" xr:uid="{00000000-0005-0000-0000-000060060000}"/>
    <cellStyle name="T_Book1_2_Sheet2" xfId="1622" xr:uid="{00000000-0005-0000-0000-000061060000}"/>
    <cellStyle name="T_Book1_2_Sheet3" xfId="1623" xr:uid="{00000000-0005-0000-0000-000062060000}"/>
    <cellStyle name="T_Book1_2_Tieu hoc TT xa Ban Gia" xfId="1628" xr:uid="{00000000-0005-0000-0000-000063060000}"/>
    <cellStyle name="T_Book1_2_Tiến độ XDCB đến tháng 5 - 2015" xfId="1627" xr:uid="{00000000-0005-0000-0000-000064060000}"/>
    <cellStyle name="T_Book1_2_THCPKS" xfId="1624" xr:uid="{00000000-0005-0000-0000-000065060000}"/>
    <cellStyle name="T_Book1_2_thong ke cac cap20142015" xfId="1625" xr:uid="{00000000-0005-0000-0000-000066060000}"/>
    <cellStyle name="T_Book1_2_ThuÕ GTGT mÉu TT60" xfId="1626" xr:uid="{00000000-0005-0000-0000-000067060000}"/>
    <cellStyle name="T_Book1_2_Triet gia Dau Nhuan Phu Nhuan" xfId="1629" xr:uid="{00000000-0005-0000-0000-000068060000}"/>
    <cellStyle name="T_Book1_26 xa" xfId="1630" xr:uid="{00000000-0005-0000-0000-000069060000}"/>
    <cellStyle name="T_Book1_3" xfId="1631" xr:uid="{00000000-0005-0000-0000-00006A060000}"/>
    <cellStyle name="T_Book1_3_26 xa" xfId="1632" xr:uid="{00000000-0005-0000-0000-00006B060000}"/>
    <cellStyle name="T_Book1_3_30a" xfId="1633" xr:uid="{00000000-0005-0000-0000-00006C060000}"/>
    <cellStyle name="T_Book1_3_30a_26 xa" xfId="1634" xr:uid="{00000000-0005-0000-0000-00006D060000}"/>
    <cellStyle name="T_Book1_3_30a_ANTTXH" xfId="1635" xr:uid="{00000000-0005-0000-0000-00006E060000}"/>
    <cellStyle name="T_Book1_3_30a_thong ke cac cap20142015" xfId="1636" xr:uid="{00000000-0005-0000-0000-00006F060000}"/>
    <cellStyle name="T_Book1_3_ANTTXH" xfId="1637" xr:uid="{00000000-0005-0000-0000-000070060000}"/>
    <cellStyle name="T_Book1_3_B-ng t-ng h-p -ánh giá tiêu chí các xă 2015" xfId="1638" xr:uid="{00000000-0005-0000-0000-000071060000}"/>
    <cellStyle name="T_Book1_3_Book1" xfId="1639" xr:uid="{00000000-0005-0000-0000-000072060000}"/>
    <cellStyle name="T_Book1_3_Chi tieu" xfId="1640" xr:uid="{00000000-0005-0000-0000-000073060000}"/>
    <cellStyle name="T_Book1_3_Chi tieu_thong ke cac cap20142015" xfId="1641" xr:uid="{00000000-0005-0000-0000-000074060000}"/>
    <cellStyle name="T_Book1_3_HS BT huong che do theo QĐ85-so chua dieu chinh va da dieu chỉnh" xfId="1642" xr:uid="{00000000-0005-0000-0000-000075060000}"/>
    <cellStyle name="T_Book1_3_Quyết toán 2015 huyện Văn Bàn " xfId="1643" xr:uid="{00000000-0005-0000-0000-000076060000}"/>
    <cellStyle name="T_Book1_3_Tiến độ XDCB đến tháng 5 - 2015" xfId="1645" xr:uid="{00000000-0005-0000-0000-000077060000}"/>
    <cellStyle name="T_Book1_3_thong ke cac cap20142015" xfId="1644" xr:uid="{00000000-0005-0000-0000-000078060000}"/>
    <cellStyle name="T_Book1_4" xfId="1646" xr:uid="{00000000-0005-0000-0000-000079060000}"/>
    <cellStyle name="T_Book1_4_Book1" xfId="1647" xr:uid="{00000000-0005-0000-0000-00007A060000}"/>
    <cellStyle name="T_Book1_5" xfId="1648" xr:uid="{00000000-0005-0000-0000-00007B060000}"/>
    <cellStyle name="T_Book1_ANTTXH" xfId="1649" xr:uid="{00000000-0005-0000-0000-00007C060000}"/>
    <cellStyle name="T_Book1_BAN PAU" xfId="1650" xr:uid="{00000000-0005-0000-0000-00007D060000}"/>
    <cellStyle name="T_Book1_Bao Cao thang 1" xfId="1651" xr:uid="{00000000-0005-0000-0000-00007E060000}"/>
    <cellStyle name="T_Book1_Bao Cao thang 1_26 xa" xfId="1652" xr:uid="{00000000-0005-0000-0000-00007F060000}"/>
    <cellStyle name="T_Book1_Bao Cao thang 1_thong ke cac cap20142015" xfId="1653" xr:uid="{00000000-0005-0000-0000-000080060000}"/>
    <cellStyle name="T_Book1_Bc GTNT 2008 - Kh 2009" xfId="1654" xr:uid="{00000000-0005-0000-0000-000081060000}"/>
    <cellStyle name="T_Book1_Bc GTNT 2008 - Kh 2009_26 xa" xfId="1655" xr:uid="{00000000-0005-0000-0000-000082060000}"/>
    <cellStyle name="T_Book1_Bc GTNT 2008 - Kh 2009_ANTTXH" xfId="1656" xr:uid="{00000000-0005-0000-0000-000083060000}"/>
    <cellStyle name="T_Book1_Bc GTNT 2008 - Kh 2009_thong ke cac cap20142015" xfId="1657" xr:uid="{00000000-0005-0000-0000-000084060000}"/>
    <cellStyle name="T_Book1_BIEN BAN GIAO NHAN Hß SO" xfId="1658" xr:uid="{00000000-0005-0000-0000-000085060000}"/>
    <cellStyle name="T_Book1_BIEN BAN GIAO NHAN Hß SO_26 xa" xfId="1659" xr:uid="{00000000-0005-0000-0000-000086060000}"/>
    <cellStyle name="T_Book1_BIEN BAN GIAO NHAN Hß SO_ANTTXH" xfId="1660" xr:uid="{00000000-0005-0000-0000-000087060000}"/>
    <cellStyle name="T_Book1_BIEN BAN GIAO NHAN Hß SO_thong ke cac cap20142015" xfId="1661" xr:uid="{00000000-0005-0000-0000-000088060000}"/>
    <cellStyle name="T_Book1_Bieu 27 - 33" xfId="1662" xr:uid="{00000000-0005-0000-0000-000089060000}"/>
    <cellStyle name="T_Book1_Bieu 27 - 33_thong ke cac cap20142015" xfId="1663" xr:uid="{00000000-0005-0000-0000-00008A060000}"/>
    <cellStyle name="T_Book1_Bieu bao cao von TPCP gd 2003-2010(18.5)" xfId="1664" xr:uid="{00000000-0005-0000-0000-00008B060000}"/>
    <cellStyle name="T_Book1_Bieu bao cao von TPCP gd 2003-2010(18.5)_26 xa" xfId="1665" xr:uid="{00000000-0005-0000-0000-00008C060000}"/>
    <cellStyle name="T_Book1_Bieu bao cao von TPCP gd 2003-2010(18.5)_ANTTXH" xfId="1666" xr:uid="{00000000-0005-0000-0000-00008D060000}"/>
    <cellStyle name="T_Book1_Bieu bao cao von TPCP gd 2003-2010(18.5)_thong ke cac cap20142015" xfId="1667" xr:uid="{00000000-0005-0000-0000-00008E060000}"/>
    <cellStyle name="T_Book1_Bieu mau danh muc du an thuoc CTMTQG nam 2008" xfId="1668" xr:uid="{00000000-0005-0000-0000-00008F060000}"/>
    <cellStyle name="T_Book1_Bieu mau danh muc du an thuoc CTMTQG nam 2008_26 xa" xfId="1669" xr:uid="{00000000-0005-0000-0000-000090060000}"/>
    <cellStyle name="T_Book1_Bieu mau danh muc du an thuoc CTMTQG nam 2008_ANTTXH" xfId="1670" xr:uid="{00000000-0005-0000-0000-000091060000}"/>
    <cellStyle name="T_Book1_Bieu mau danh muc du an thuoc CTMTQG nam 2008_thong ke cac cap20142015" xfId="1671" xr:uid="{00000000-0005-0000-0000-000092060000}"/>
    <cellStyle name="T_Book1_Bieu mau so 01,02 TCCB-MN" xfId="1672" xr:uid="{00000000-0005-0000-0000-000093060000}"/>
    <cellStyle name="T_Book1_Bieu tong hop nhu cau ung 2011 da chon loc -Mien nui" xfId="1673" xr:uid="{00000000-0005-0000-0000-000094060000}"/>
    <cellStyle name="T_Book1_Bieu tong hop nhu cau ung 2011 da chon loc -Mien nui_26 xa" xfId="1674" xr:uid="{00000000-0005-0000-0000-000095060000}"/>
    <cellStyle name="T_Book1_Bieu tong hop nhu cau ung 2011 da chon loc -Mien nui_ANTTXH" xfId="1675" xr:uid="{00000000-0005-0000-0000-000096060000}"/>
    <cellStyle name="T_Book1_Bieu tong hop nhu cau ung 2011 da chon loc -Mien nui_thong ke cac cap20142015" xfId="1676" xr:uid="{00000000-0005-0000-0000-000097060000}"/>
    <cellStyle name="T_Book1_B-ng t-ng h-p -ánh giá tiêu chí các xă 2015" xfId="1677" xr:uid="{00000000-0005-0000-0000-000098060000}"/>
    <cellStyle name="T_Book1_Book1" xfId="1678" xr:uid="{00000000-0005-0000-0000-000099060000}"/>
    <cellStyle name="T_Book1_Book1_1" xfId="1679" xr:uid="{00000000-0005-0000-0000-00009A060000}"/>
    <cellStyle name="T_Book1_Book1_1_26 xa" xfId="1680" xr:uid="{00000000-0005-0000-0000-00009B060000}"/>
    <cellStyle name="T_Book1_Book1_1_ANTTXH" xfId="1681" xr:uid="{00000000-0005-0000-0000-00009C060000}"/>
    <cellStyle name="T_Book1_Book1_1_Bao cao QT Gui STC" xfId="1682" xr:uid="{00000000-0005-0000-0000-00009D060000}"/>
    <cellStyle name="T_Book1_Book1_1_Bao cao QT Gui STC_26 xa" xfId="1683" xr:uid="{00000000-0005-0000-0000-00009E060000}"/>
    <cellStyle name="T_Book1_Book1_1_Bao cao QT Gui STC_thong ke cac cap20142015" xfId="1684" xr:uid="{00000000-0005-0000-0000-00009F060000}"/>
    <cellStyle name="T_Book1_Book1_1_B-ng t-ng h-p -ánh giá tiêu chí các xă 2015" xfId="1685" xr:uid="{00000000-0005-0000-0000-0000A0060000}"/>
    <cellStyle name="T_Book1_Book1_1_Book1" xfId="1686" xr:uid="{00000000-0005-0000-0000-0000A1060000}"/>
    <cellStyle name="T_Book1_Book1_1_Book1_26 xa" xfId="1687" xr:uid="{00000000-0005-0000-0000-0000A2060000}"/>
    <cellStyle name="T_Book1_Book1_1_Book1_B-ng t-ng h-p -ánh giá tiêu chí các xă 2015" xfId="1688" xr:uid="{00000000-0005-0000-0000-0000A3060000}"/>
    <cellStyle name="T_Book1_Book1_1_Book1_Quyết toán 2015 huyện Văn Bàn " xfId="1689" xr:uid="{00000000-0005-0000-0000-0000A4060000}"/>
    <cellStyle name="T_Book1_Book1_1_Book1_Tiến độ XDCB đến tháng 5 - 2015" xfId="1691" xr:uid="{00000000-0005-0000-0000-0000A5060000}"/>
    <cellStyle name="T_Book1_Book1_1_Book1_thong ke cac cap20142015" xfId="1690" xr:uid="{00000000-0005-0000-0000-0000A6060000}"/>
    <cellStyle name="T_Book1_Book1_1_De xuat Lang Cu ban dung" xfId="1692" xr:uid="{00000000-0005-0000-0000-0000A7060000}"/>
    <cellStyle name="T_Book1_Book1_1_doi cao (phan giao thong) CP da dam" xfId="1693" xr:uid="{00000000-0005-0000-0000-0000A8060000}"/>
    <cellStyle name="T_Book1_Book1_1_duong GT di phong HTKTsua" xfId="1694" xr:uid="{00000000-0005-0000-0000-0000A9060000}"/>
    <cellStyle name="T_Book1_Book1_1_duong GT di phong HTKTsua_26 xa" xfId="1695" xr:uid="{00000000-0005-0000-0000-0000AA060000}"/>
    <cellStyle name="T_Book1_Book1_1_duong GT di phong HTKTsua_ANTTXH" xfId="1696" xr:uid="{00000000-0005-0000-0000-0000AB060000}"/>
    <cellStyle name="T_Book1_Book1_1_duong GT di phong HTKTsua_thong ke cac cap20142015" xfId="1697" xr:uid="{00000000-0005-0000-0000-0000AC060000}"/>
    <cellStyle name="T_Book1_Book1_1_HS BT huong che do theo QĐ85-so chua dieu chinh va da dieu chỉnh" xfId="1698" xr:uid="{00000000-0005-0000-0000-0000AD060000}"/>
    <cellStyle name="T_Book1_Book1_1_KCH - TH - 03PA2-03 truong THCS ban phiet thong lang chung" xfId="1699" xr:uid="{00000000-0005-0000-0000-0000AE060000}"/>
    <cellStyle name="T_Book1_Book1_1_MN TT Pho Lu" xfId="1700" xr:uid="{00000000-0005-0000-0000-0000AF060000}"/>
    <cellStyle name="T_Book1_Book1_1_Quyết toán 2015 huyện Văn Bàn " xfId="1701" xr:uid="{00000000-0005-0000-0000-0000B0060000}"/>
    <cellStyle name="T_Book1_Book1_1_Tiến độ XDCB đến tháng 5 - 2015" xfId="1703" xr:uid="{00000000-0005-0000-0000-0000B1060000}"/>
    <cellStyle name="T_Book1_Book1_1_thong ke cac cap20142015" xfId="1702" xr:uid="{00000000-0005-0000-0000-0000B2060000}"/>
    <cellStyle name="T_Book1_Book1_2" xfId="1704" xr:uid="{00000000-0005-0000-0000-0000B3060000}"/>
    <cellStyle name="T_Book1_Book1_2_26 xa" xfId="1705" xr:uid="{00000000-0005-0000-0000-0000B4060000}"/>
    <cellStyle name="T_Book1_Book1_2_Bao cao QT Gui STC" xfId="1706" xr:uid="{00000000-0005-0000-0000-0000B5060000}"/>
    <cellStyle name="T_Book1_Book1_2_Bao cao QT Gui STC_26 xa" xfId="1707" xr:uid="{00000000-0005-0000-0000-0000B6060000}"/>
    <cellStyle name="T_Book1_Book1_2_Bao cao QT Gui STC_ANTTXH" xfId="1708" xr:uid="{00000000-0005-0000-0000-0000B7060000}"/>
    <cellStyle name="T_Book1_Book1_2_Bao cao QT Gui STC_thong ke cac cap20142015" xfId="1709" xr:uid="{00000000-0005-0000-0000-0000B8060000}"/>
    <cellStyle name="T_Book1_Book1_2_B-ng t-ng h-p -ánh giá tiêu chí các xă 2015" xfId="1710" xr:uid="{00000000-0005-0000-0000-0000B9060000}"/>
    <cellStyle name="T_Book1_Book1_2_Book1" xfId="1711" xr:uid="{00000000-0005-0000-0000-0000BA060000}"/>
    <cellStyle name="T_Book1_Book1_2_Quyết toán 2015 huyện Văn Bàn " xfId="1712" xr:uid="{00000000-0005-0000-0000-0000BB060000}"/>
    <cellStyle name="T_Book1_Book1_2_Tiến độ XDCB đến tháng 5 - 2015" xfId="1714" xr:uid="{00000000-0005-0000-0000-0000BC060000}"/>
    <cellStyle name="T_Book1_Book1_2_thong ke cac cap20142015" xfId="1713" xr:uid="{00000000-0005-0000-0000-0000BD060000}"/>
    <cellStyle name="T_Book1_Book1_26 xa" xfId="1715" xr:uid="{00000000-0005-0000-0000-0000BE060000}"/>
    <cellStyle name="T_Book1_Book1_3" xfId="1716" xr:uid="{00000000-0005-0000-0000-0000BF060000}"/>
    <cellStyle name="T_Book1_Book1_3_26 xa" xfId="1717" xr:uid="{00000000-0005-0000-0000-0000C0060000}"/>
    <cellStyle name="T_Book1_Book1_3_ANTTXH" xfId="1718" xr:uid="{00000000-0005-0000-0000-0000C1060000}"/>
    <cellStyle name="T_Book1_Book1_3_B-ng t-ng h-p -ánh giá tiêu chí các xă 2015" xfId="1719" xr:uid="{00000000-0005-0000-0000-0000C2060000}"/>
    <cellStyle name="T_Book1_Book1_3_Quyết toán 2015 huyện Văn Bàn " xfId="1720" xr:uid="{00000000-0005-0000-0000-0000C3060000}"/>
    <cellStyle name="T_Book1_Book1_3_Tiến độ XDCB đến tháng 5 - 2015" xfId="1722" xr:uid="{00000000-0005-0000-0000-0000C4060000}"/>
    <cellStyle name="T_Book1_Book1_3_thong ke cac cap20142015" xfId="1721" xr:uid="{00000000-0005-0000-0000-0000C5060000}"/>
    <cellStyle name="T_Book1_Book1_30a" xfId="1723" xr:uid="{00000000-0005-0000-0000-0000C6060000}"/>
    <cellStyle name="T_Book1_Book1_30a_26 xa" xfId="1724" xr:uid="{00000000-0005-0000-0000-0000C7060000}"/>
    <cellStyle name="T_Book1_Book1_30a_ANTTXH" xfId="1725" xr:uid="{00000000-0005-0000-0000-0000C8060000}"/>
    <cellStyle name="T_Book1_Book1_30a_thong ke cac cap20142015" xfId="1726" xr:uid="{00000000-0005-0000-0000-0000C9060000}"/>
    <cellStyle name="T_Book1_Book1_4" xfId="1727" xr:uid="{00000000-0005-0000-0000-0000CA060000}"/>
    <cellStyle name="T_Book1_Book1_Bao cao QT Gui STC" xfId="1728" xr:uid="{00000000-0005-0000-0000-0000CB060000}"/>
    <cellStyle name="T_Book1_Book1_Bao cao QT Gui STC_26 xa" xfId="1729" xr:uid="{00000000-0005-0000-0000-0000CC060000}"/>
    <cellStyle name="T_Book1_Book1_Bao cao QT Gui STC_thong ke cac cap20142015" xfId="1730" xr:uid="{00000000-0005-0000-0000-0000CD060000}"/>
    <cellStyle name="T_Book1_Book1_Bieu 27 - 33" xfId="1731" xr:uid="{00000000-0005-0000-0000-0000CE060000}"/>
    <cellStyle name="T_Book1_Book1_Bieu 27 - 33_thong ke cac cap20142015" xfId="1732" xr:uid="{00000000-0005-0000-0000-0000CF060000}"/>
    <cellStyle name="T_Book1_Book1_B-ng t-ng h-p -ánh giá tiêu chí các xă 2015" xfId="1733" xr:uid="{00000000-0005-0000-0000-0000D0060000}"/>
    <cellStyle name="T_Book1_Book1_Book1" xfId="1734" xr:uid="{00000000-0005-0000-0000-0000D1060000}"/>
    <cellStyle name="T_Book1_Book1_Book1_1" xfId="1735" xr:uid="{00000000-0005-0000-0000-0000D2060000}"/>
    <cellStyle name="T_Book1_Book1_Book1_1_26 xa" xfId="1736" xr:uid="{00000000-0005-0000-0000-0000D3060000}"/>
    <cellStyle name="T_Book1_Book1_Book1_1_B-ng t-ng h-p -ánh giá tiêu chí các xă 2015" xfId="1737" xr:uid="{00000000-0005-0000-0000-0000D4060000}"/>
    <cellStyle name="T_Book1_Book1_Book1_1_Quyết toán 2015 huyện Văn Bàn " xfId="1738" xr:uid="{00000000-0005-0000-0000-0000D5060000}"/>
    <cellStyle name="T_Book1_Book1_Book1_1_Tiến độ XDCB đến tháng 5 - 2015" xfId="1740" xr:uid="{00000000-0005-0000-0000-0000D6060000}"/>
    <cellStyle name="T_Book1_Book1_Book1_1_thong ke cac cap20142015" xfId="1739" xr:uid="{00000000-0005-0000-0000-0000D7060000}"/>
    <cellStyle name="T_Book1_Book1_Book1_26 xa" xfId="1741" xr:uid="{00000000-0005-0000-0000-0000D8060000}"/>
    <cellStyle name="T_Book1_Book1_Book1_Bao cao QT Gui STC" xfId="1742" xr:uid="{00000000-0005-0000-0000-0000D9060000}"/>
    <cellStyle name="T_Book1_Book1_Book1_Bao cao QT Gui STC_26 xa" xfId="1743" xr:uid="{00000000-0005-0000-0000-0000DA060000}"/>
    <cellStyle name="T_Book1_Book1_Book1_Bao cao QT Gui STC_thong ke cac cap20142015" xfId="1744" xr:uid="{00000000-0005-0000-0000-0000DB060000}"/>
    <cellStyle name="T_Book1_Book1_Book1_B-ng t-ng h-p -ánh giá tiêu chí các xă 2015" xfId="1745" xr:uid="{00000000-0005-0000-0000-0000DC060000}"/>
    <cellStyle name="T_Book1_Book1_Book1_Quyết toán 2015 huyện Văn Bàn " xfId="1746" xr:uid="{00000000-0005-0000-0000-0000DD060000}"/>
    <cellStyle name="T_Book1_Book1_Book1_Tiến độ XDCB đến tháng 5 - 2015" xfId="1748" xr:uid="{00000000-0005-0000-0000-0000DE060000}"/>
    <cellStyle name="T_Book1_Book1_Book1_thong ke cac cap20142015" xfId="1747" xr:uid="{00000000-0005-0000-0000-0000DF060000}"/>
    <cellStyle name="T_Book1_Book1_CAI TAO BEP AN" xfId="1749" xr:uid="{00000000-0005-0000-0000-0000E0060000}"/>
    <cellStyle name="T_Book1_Book1_CAI TAO BEP AN_26 xa" xfId="1750" xr:uid="{00000000-0005-0000-0000-0000E1060000}"/>
    <cellStyle name="T_Book1_Book1_CAI TAO BEP AN_ANTTXH" xfId="1751" xr:uid="{00000000-0005-0000-0000-0000E2060000}"/>
    <cellStyle name="T_Book1_Book1_CAI TAO BEP AN_thong ke cac cap20142015" xfId="1752" xr:uid="{00000000-0005-0000-0000-0000E3060000}"/>
    <cellStyle name="T_Book1_Book1_Coc lay Tham dinh" xfId="1755" xr:uid="{00000000-0005-0000-0000-0000E4060000}"/>
    <cellStyle name="T_Book1_Book1_Chi tieu" xfId="1753" xr:uid="{00000000-0005-0000-0000-0000E5060000}"/>
    <cellStyle name="T_Book1_Book1_Chi tieu_thong ke cac cap20142015" xfId="1754" xr:uid="{00000000-0005-0000-0000-0000E6060000}"/>
    <cellStyle name="T_Book1_Book1_dao dap ma sa phin-2010" xfId="1756" xr:uid="{00000000-0005-0000-0000-0000E7060000}"/>
    <cellStyle name="T_Book1_Book1_De xuat Lang Cu ban dung" xfId="1757" xr:uid="{00000000-0005-0000-0000-0000E8060000}"/>
    <cellStyle name="T_Book1_Book1_duong GT di phong HTKTsua" xfId="1758" xr:uid="{00000000-0005-0000-0000-0000E9060000}"/>
    <cellStyle name="T_Book1_Book1_duong GT di phong HTKTsua_26 xa" xfId="1759" xr:uid="{00000000-0005-0000-0000-0000EA060000}"/>
    <cellStyle name="T_Book1_Book1_duong GT di phong HTKTsua_ANTTXH" xfId="1760" xr:uid="{00000000-0005-0000-0000-0000EB060000}"/>
    <cellStyle name="T_Book1_Book1_duong GT di phong HTKTsua_thong ke cac cap20142015" xfId="1761" xr:uid="{00000000-0005-0000-0000-0000EC060000}"/>
    <cellStyle name="T_Book1_Book1_HS BT huong che do theo QĐ85-so chua dieu chinh va da dieu chỉnh" xfId="1762" xr:uid="{00000000-0005-0000-0000-0000ED060000}"/>
    <cellStyle name="T_Book1_Book1_KCH - TH - 03PA2-03 truong THCS ban phiet thong lang chung" xfId="1763" xr:uid="{00000000-0005-0000-0000-0000EE060000}"/>
    <cellStyle name="T_Book1_Book1_MN TT Pho Lu" xfId="1764" xr:uid="{00000000-0005-0000-0000-0000EF060000}"/>
    <cellStyle name="T_Book1_Book1_Phin Ho xa Phu Nhuan" xfId="1765" xr:uid="{00000000-0005-0000-0000-0000F0060000}"/>
    <cellStyle name="T_Book1_Book1_Quyết toán 2015 huyện Văn Bàn " xfId="1766" xr:uid="{00000000-0005-0000-0000-0000F1060000}"/>
    <cellStyle name="T_Book1_Book1_Rà soat biên chế và đăng ký nhu cầu tuyển dụng (4.2011)" xfId="1767" xr:uid="{00000000-0005-0000-0000-0000F2060000}"/>
    <cellStyle name="T_Book1_Book1_Sheet2" xfId="1768" xr:uid="{00000000-0005-0000-0000-0000F3060000}"/>
    <cellStyle name="T_Book1_Book1_Sheet3" xfId="1769" xr:uid="{00000000-0005-0000-0000-0000F4060000}"/>
    <cellStyle name="T_Book1_Book1_Tiến độ XDCB đến tháng 5 - 2015" xfId="1772" xr:uid="{00000000-0005-0000-0000-0000F5060000}"/>
    <cellStyle name="T_Book1_Book1_THCPKS" xfId="1770" xr:uid="{00000000-0005-0000-0000-0000F6060000}"/>
    <cellStyle name="T_Book1_Book1_thong ke cac cap20142015" xfId="1771" xr:uid="{00000000-0005-0000-0000-0000F7060000}"/>
    <cellStyle name="T_Book1_bu" xfId="1773" xr:uid="{00000000-0005-0000-0000-0000F8060000}"/>
    <cellStyle name="T_Book1_bu 9" xfId="1774" xr:uid="{00000000-0005-0000-0000-0000F9060000}"/>
    <cellStyle name="T_Book1_CAI TAO BEP AN" xfId="1775" xr:uid="{00000000-0005-0000-0000-0000FA060000}"/>
    <cellStyle name="T_Book1_CAI TAO BEP AN_26 xa" xfId="1776" xr:uid="{00000000-0005-0000-0000-0000FB060000}"/>
    <cellStyle name="T_Book1_CAI TAO BEP AN_thong ke cac cap20142015" xfId="1777" xr:uid="{00000000-0005-0000-0000-0000FC060000}"/>
    <cellStyle name="T_Book1_cai tao nha an bac ha tl" xfId="1778" xr:uid="{00000000-0005-0000-0000-0000FD060000}"/>
    <cellStyle name="T_Book1_cai tao nha an bac ha tl_26 xa" xfId="1779" xr:uid="{00000000-0005-0000-0000-0000FE060000}"/>
    <cellStyle name="T_Book1_cai tao nha an bac ha tl_thong ke cac cap20142015" xfId="1780" xr:uid="{00000000-0005-0000-0000-0000FF060000}"/>
    <cellStyle name="T_Book1_cau km 1089+143" xfId="1781" xr:uid="{00000000-0005-0000-0000-000000070000}"/>
    <cellStyle name="T_Book1_cau km 852+033-18.12.07" xfId="1782" xr:uid="{00000000-0005-0000-0000-000001070000}"/>
    <cellStyle name="T_Book1_Cau Km109-108-1" xfId="1783" xr:uid="{00000000-0005-0000-0000-000002070000}"/>
    <cellStyle name="T_Book1_Cau Tho Vuc sua25.10.09" xfId="1784" xr:uid="{00000000-0005-0000-0000-000003070000}"/>
    <cellStyle name="T_Book1_CN PH" xfId="1788" xr:uid="{00000000-0005-0000-0000-000004070000}"/>
    <cellStyle name="T_Book1_Coc lay Tham dinh" xfId="1789" xr:uid="{00000000-0005-0000-0000-000005070000}"/>
    <cellStyle name="T_Book1_cong hop Phu Yen" xfId="1790" xr:uid="{00000000-0005-0000-0000-000006070000}"/>
    <cellStyle name="T_Book1_cong hop Phu Yen_cau km 1089+143" xfId="1791" xr:uid="{00000000-0005-0000-0000-000007070000}"/>
    <cellStyle name="T_Book1_cong hop Phu Yen_cau km 852+033-18.12.07" xfId="1792" xr:uid="{00000000-0005-0000-0000-000008070000}"/>
    <cellStyle name="T_Book1_cong hop Phu Yen_Cau Km109-108-1" xfId="1793" xr:uid="{00000000-0005-0000-0000-000009070000}"/>
    <cellStyle name="T_Book1_cong hop Phu Yen_DC khao sat" xfId="1794" xr:uid="{00000000-0005-0000-0000-00000A070000}"/>
    <cellStyle name="T_Book1_cong hop Phu Yen_khao sat" xfId="1795" xr:uid="{00000000-0005-0000-0000-00000B070000}"/>
    <cellStyle name="T_Book1_cong hop Phu Yen_khao sat 1025+270" xfId="1796" xr:uid="{00000000-0005-0000-0000-00000C070000}"/>
    <cellStyle name="T_Book1_cong hop Phu Yen_TH" xfId="1797" xr:uid="{00000000-0005-0000-0000-00000D070000}"/>
    <cellStyle name="T_Book1_Copy of SDT cac truong MN,TH,THCS-Van Ban" xfId="1798" xr:uid="{00000000-0005-0000-0000-00000E070000}"/>
    <cellStyle name="T_Book1_CPK" xfId="1799" xr:uid="{00000000-0005-0000-0000-00000F070000}"/>
    <cellStyle name="T_Book1_CPK_26 xa" xfId="1800" xr:uid="{00000000-0005-0000-0000-000010070000}"/>
    <cellStyle name="T_Book1_CPK_ANTTXH" xfId="1801" xr:uid="{00000000-0005-0000-0000-000011070000}"/>
    <cellStyle name="T_Book1_chi tiet" xfId="1785" xr:uid="{00000000-0005-0000-0000-000012070000}"/>
    <cellStyle name="T_Book1_Chi tieu" xfId="1786" xr:uid="{00000000-0005-0000-0000-000013070000}"/>
    <cellStyle name="T_Book1_Chi tieu_thong ke cac cap20142015" xfId="1787" xr:uid="{00000000-0005-0000-0000-000014070000}"/>
    <cellStyle name="T_Book1_DE NGHỊ THẨM ĐỊNH TC (1)" xfId="1802" xr:uid="{00000000-0005-0000-0000-000015070000}"/>
    <cellStyle name="T_Book1_De xuat Lang Cu ban dung" xfId="1803" xr:uid="{00000000-0005-0000-0000-000016070000}"/>
    <cellStyle name="T_Book1_Dien vuon quoc gia hoang lien" xfId="1804" xr:uid="{00000000-0005-0000-0000-000017070000}"/>
    <cellStyle name="T_Book1_doi cao (phan giao thong) CP da dam" xfId="1805" xr:uid="{00000000-0005-0000-0000-000018070000}"/>
    <cellStyle name="T_Book1_DT - KCH-TH-LC-03PA2-03" xfId="1806" xr:uid="{00000000-0005-0000-0000-000019070000}"/>
    <cellStyle name="T_Book1_DT - KCH-TH-LC-03PA2-03_thong ke cac cap20142015" xfId="1807" xr:uid="{00000000-0005-0000-0000-00001A070000}"/>
    <cellStyle name="T_Book1_DT Nam vai" xfId="1808" xr:uid="{00000000-0005-0000-0000-00001B070000}"/>
    <cellStyle name="T_Book1_DTcn Coc Lay" xfId="1809" xr:uid="{00000000-0005-0000-0000-00001C070000}"/>
    <cellStyle name="T_Book1_DTTKKTGiaPhu-9.6.07" xfId="1810" xr:uid="{00000000-0005-0000-0000-00001D070000}"/>
    <cellStyle name="T_Book1_DTTKKTGiaPhu-9.6.07_Tiến độ XDCB đến tháng 5 - 2015" xfId="1812" xr:uid="{00000000-0005-0000-0000-00001E070000}"/>
    <cellStyle name="T_Book1_DTTKKTGiaPhu-9.6.07_thong ke cac cap20142015" xfId="1811" xr:uid="{00000000-0005-0000-0000-00001F070000}"/>
    <cellStyle name="T_Book1_Du an khoi cong moi nam 2010" xfId="1813" xr:uid="{00000000-0005-0000-0000-000020070000}"/>
    <cellStyle name="T_Book1_Du an khoi cong moi nam 2010_26 xa" xfId="1814" xr:uid="{00000000-0005-0000-0000-000021070000}"/>
    <cellStyle name="T_Book1_Du an khoi cong moi nam 2010_ANTTXH" xfId="1815" xr:uid="{00000000-0005-0000-0000-000022070000}"/>
    <cellStyle name="T_Book1_Du an khoi cong moi nam 2010_thong ke cac cap20142015" xfId="1816" xr:uid="{00000000-0005-0000-0000-000023070000}"/>
    <cellStyle name="T_Book1_Du toan An Son" xfId="1817" xr:uid="{00000000-0005-0000-0000-000024070000}"/>
    <cellStyle name="T_Book1_Du toan Hau Chu Ngai" xfId="1818" xr:uid="{00000000-0005-0000-0000-000025070000}"/>
    <cellStyle name="T_Book1_duong GT di phong HTKTsua" xfId="1819" xr:uid="{00000000-0005-0000-0000-000026070000}"/>
    <cellStyle name="T_Book1_duong GT di phong HTKTsua_26 xa" xfId="1820" xr:uid="{00000000-0005-0000-0000-000027070000}"/>
    <cellStyle name="T_Book1_duong GT di phong HTKTsua_thong ke cac cap20142015" xfId="1821" xr:uid="{00000000-0005-0000-0000-000028070000}"/>
    <cellStyle name="T_Book1_Duong Po Ngang - Coc LaySua1.07" xfId="1822" xr:uid="{00000000-0005-0000-0000-000029070000}"/>
    <cellStyle name="T_Book1_Duong Po Ngang - Coc LaySua1.07_Tiến độ XDCB đến tháng 5 - 2015" xfId="1824" xr:uid="{00000000-0005-0000-0000-00002A070000}"/>
    <cellStyle name="T_Book1_Duong Po Ngang - Coc LaySua1.07_thong ke cac cap20142015" xfId="1823" xr:uid="{00000000-0005-0000-0000-00002B070000}"/>
    <cellStyle name="T_Book1_Dutoan chong moi Tru so" xfId="1825" xr:uid="{00000000-0005-0000-0000-00002C070000}"/>
    <cellStyle name="T_Book1_Dutoan chong moi Tru so_26 xa" xfId="1826" xr:uid="{00000000-0005-0000-0000-00002D070000}"/>
    <cellStyle name="T_Book1_Dutoan chong moi Tru so_ANTTXH" xfId="1827" xr:uid="{00000000-0005-0000-0000-00002E070000}"/>
    <cellStyle name="T_Book1_Dutoan chong moi Tru so_thong ke cac cap20142015" xfId="1828" xr:uid="{00000000-0005-0000-0000-00002F070000}"/>
    <cellStyle name="T_Book1_giao cho bac" xfId="1829" xr:uid="{00000000-0005-0000-0000-000030070000}"/>
    <cellStyle name="T_Book1_giao cho bac_26 xa" xfId="1830" xr:uid="{00000000-0005-0000-0000-000031070000}"/>
    <cellStyle name="T_Book1_giao cho bac_ANTTXH" xfId="1831" xr:uid="{00000000-0005-0000-0000-000032070000}"/>
    <cellStyle name="T_Book1_giao cho bac_thong ke cac cap20142015" xfId="1832" xr:uid="{00000000-0005-0000-0000-000033070000}"/>
    <cellStyle name="T_Book1_Hang Tom goi9 9-07(Cau 12 sua)" xfId="1833" xr:uid="{00000000-0005-0000-0000-000034070000}"/>
    <cellStyle name="T_Book1_Hang Tom goi9 9-07(Cau 12 sua)_ANTTXH" xfId="1834" xr:uid="{00000000-0005-0000-0000-000035070000}"/>
    <cellStyle name="T_Book1_HS BT huong che do theo QĐ85-so chua dieu chinh va da dieu chỉnh" xfId="1835" xr:uid="{00000000-0005-0000-0000-000036070000}"/>
    <cellStyle name="T_Book1_KCH - TH - 03PA2-03 truong THCS ban phiet thong lang chung" xfId="1836" xr:uid="{00000000-0005-0000-0000-000037070000}"/>
    <cellStyle name="T_Book1_Ket qua phan bo von nam 2008" xfId="1837" xr:uid="{00000000-0005-0000-0000-000038070000}"/>
    <cellStyle name="T_Book1_Ket qua phan bo von nam 2008_26 xa" xfId="1838" xr:uid="{00000000-0005-0000-0000-000039070000}"/>
    <cellStyle name="T_Book1_Ket qua phan bo von nam 2008_ANTTXH" xfId="1839" xr:uid="{00000000-0005-0000-0000-00003A070000}"/>
    <cellStyle name="T_Book1_Ket qua phan bo von nam 2008_thong ke cac cap20142015" xfId="1840" xr:uid="{00000000-0005-0000-0000-00003B070000}"/>
    <cellStyle name="T_Book1_KL" xfId="1849" xr:uid="{00000000-0005-0000-0000-00003C070000}"/>
    <cellStyle name="T_Book1_KL Cuoi cung Ho CV Thuong Luu" xfId="1850" xr:uid="{00000000-0005-0000-0000-00003D070000}"/>
    <cellStyle name="T_Book1_KL-dutoan - 1025" xfId="1851" xr:uid="{00000000-0005-0000-0000-00003E070000}"/>
    <cellStyle name="T_Book1_Km1025+270 thuong" xfId="1852" xr:uid="{00000000-0005-0000-0000-00003F070000}"/>
    <cellStyle name="T_Book1_KH XDCB_2008 lan 2 sua ngay 10-11" xfId="1841" xr:uid="{00000000-0005-0000-0000-000040070000}"/>
    <cellStyle name="T_Book1_KH XDCB_2008 lan 2 sua ngay 10-11_26 xa" xfId="1842" xr:uid="{00000000-0005-0000-0000-000041070000}"/>
    <cellStyle name="T_Book1_KH XDCB_2008 lan 2 sua ngay 10-11_ANTTXH" xfId="1843" xr:uid="{00000000-0005-0000-0000-000042070000}"/>
    <cellStyle name="T_Book1_KH XDCB_2008 lan 2 sua ngay 10-11_thong ke cac cap20142015" xfId="1844" xr:uid="{00000000-0005-0000-0000-000043070000}"/>
    <cellStyle name="T_Book1_KHAO SAT - 2009" xfId="1845" xr:uid="{00000000-0005-0000-0000-000044070000}"/>
    <cellStyle name="T_Book1_khao sat 1025+270" xfId="1846" xr:uid="{00000000-0005-0000-0000-000045070000}"/>
    <cellStyle name="T_Book1_Khoi luong chinh Hang Tom" xfId="1847" xr:uid="{00000000-0005-0000-0000-000046070000}"/>
    <cellStyle name="T_Book1_Khoi luong chinh Hang Tom_ANTTXH" xfId="1848" xr:uid="{00000000-0005-0000-0000-000047070000}"/>
    <cellStyle name="T_Book1_Lao chai" xfId="1853" xr:uid="{00000000-0005-0000-0000-000048070000}"/>
    <cellStyle name="T_Book1_linh tinh" xfId="1854" xr:uid="{00000000-0005-0000-0000-000049070000}"/>
    <cellStyle name="T_Book1_linh tinh_26 xa" xfId="1855" xr:uid="{00000000-0005-0000-0000-00004A070000}"/>
    <cellStyle name="T_Book1_linh tinh_ANTTXH" xfId="1856" xr:uid="{00000000-0005-0000-0000-00004B070000}"/>
    <cellStyle name="T_Book1_linh tinh_thong ke cac cap20142015" xfId="1857" xr:uid="{00000000-0005-0000-0000-00004C070000}"/>
    <cellStyle name="T_Book1_MN TT Pho Lu" xfId="1858" xr:uid="{00000000-0005-0000-0000-00004D070000}"/>
    <cellStyle name="T_Book1_ngoai that tl" xfId="1859" xr:uid="{00000000-0005-0000-0000-00004E070000}"/>
    <cellStyle name="T_Book1_ngoai that tl_26 xa" xfId="1860" xr:uid="{00000000-0005-0000-0000-00004F070000}"/>
    <cellStyle name="T_Book1_ngoai that tl_thong ke cac cap20142015" xfId="1861" xr:uid="{00000000-0005-0000-0000-000050070000}"/>
    <cellStyle name="T_Book1_Nha chinh - YTX - PA2 - 408" xfId="1862" xr:uid="{00000000-0005-0000-0000-000051070000}"/>
    <cellStyle name="T_Book1_Nha chinh - YTX - PA2 - 408_thong ke cac cap20142015" xfId="1863" xr:uid="{00000000-0005-0000-0000-000052070000}"/>
    <cellStyle name="T_Book1_nha khach+an xd" xfId="1864" xr:uid="{00000000-0005-0000-0000-000053070000}"/>
    <cellStyle name="T_Book1_nha khach+an xd_26 xa" xfId="1865" xr:uid="{00000000-0005-0000-0000-000054070000}"/>
    <cellStyle name="T_Book1_nha khach+an xd_ANTTXH" xfId="1866" xr:uid="{00000000-0005-0000-0000-000055070000}"/>
    <cellStyle name="T_Book1_nha khach+an xd_B-ng t-ng h-p -ánh giá tiêu chí các xă 2015" xfId="1867" xr:uid="{00000000-0005-0000-0000-000056070000}"/>
    <cellStyle name="T_Book1_nha khach+an xd_DE NGHỊ THẨM ĐỊNH TC (1)" xfId="1868" xr:uid="{00000000-0005-0000-0000-000057070000}"/>
    <cellStyle name="T_Book1_nha khach+an xd_Quyết toán 2015 huyện Văn Bàn " xfId="1869" xr:uid="{00000000-0005-0000-0000-000058070000}"/>
    <cellStyle name="T_Book1_nha khach+an xd_thong ke cac cap20142015" xfId="1870" xr:uid="{00000000-0005-0000-0000-000059070000}"/>
    <cellStyle name="T_Book1_Nha o noi tru 3TBH tl" xfId="1871" xr:uid="{00000000-0005-0000-0000-00005A070000}"/>
    <cellStyle name="T_Book1_Nha o noi tru 3TBH tl_26 xa" xfId="1872" xr:uid="{00000000-0005-0000-0000-00005B070000}"/>
    <cellStyle name="T_Book1_Nha o noi tru 3TBH tl_thong ke cac cap20142015" xfId="1873" xr:uid="{00000000-0005-0000-0000-00005C070000}"/>
    <cellStyle name="T_Book1_Nha tru so XD1" xfId="1874" xr:uid="{00000000-0005-0000-0000-00005D070000}"/>
    <cellStyle name="T_Book1_Nha tru so XD1_26 xa" xfId="1875" xr:uid="{00000000-0005-0000-0000-00005E070000}"/>
    <cellStyle name="T_Book1_Nha tru so XD1_ANTTXH" xfId="1876" xr:uid="{00000000-0005-0000-0000-00005F070000}"/>
    <cellStyle name="T_Book1_Nha tru so XD1_thong ke cac cap20142015" xfId="1877" xr:uid="{00000000-0005-0000-0000-000060070000}"/>
    <cellStyle name="T_Book1_Nhu cau von ung truoc 2011 Tha h Hoa + Nge An gui TW" xfId="1878" xr:uid="{00000000-0005-0000-0000-000061070000}"/>
    <cellStyle name="T_Book1_Nhu cau von ung truoc 2011 Tha h Hoa + Nge An gui TW_26 xa" xfId="1879" xr:uid="{00000000-0005-0000-0000-000062070000}"/>
    <cellStyle name="T_Book1_Nhu cau von ung truoc 2011 Tha h Hoa + Nge An gui TW_ANTTXH" xfId="1880" xr:uid="{00000000-0005-0000-0000-000063070000}"/>
    <cellStyle name="T_Book1_Nhu cau von ung truoc 2011 Tha h Hoa + Nge An gui TW_thong ke cac cap20142015" xfId="1881" xr:uid="{00000000-0005-0000-0000-000064070000}"/>
    <cellStyle name="T_Book1_Pu Sum Cap6-32TD20088s.xlsDC.xlsmoi" xfId="1882" xr:uid="{00000000-0005-0000-0000-000065070000}"/>
    <cellStyle name="T_Book1_Quyet toan chi phi TK TBA so 4" xfId="1884" xr:uid="{00000000-0005-0000-0000-000066070000}"/>
    <cellStyle name="T_Book1_Quyết toán 2015 huyện Văn Bàn " xfId="1883" xr:uid="{00000000-0005-0000-0000-000067070000}"/>
    <cellStyle name="T_Book1_Rà soat biên chế và đăng ký nhu cầu tuyển dụng (4.2011)" xfId="1885" xr:uid="{00000000-0005-0000-0000-000068070000}"/>
    <cellStyle name="T_Book1_SanNen" xfId="1886" xr:uid="{00000000-0005-0000-0000-000069070000}"/>
    <cellStyle name="T_Book1_Sheet1" xfId="1887" xr:uid="{00000000-0005-0000-0000-00006A070000}"/>
    <cellStyle name="T_Book1_Sheet1_1" xfId="1888" xr:uid="{00000000-0005-0000-0000-00006B070000}"/>
    <cellStyle name="T_Book1_Sheet1_1_thong ke cac cap20142015" xfId="1889" xr:uid="{00000000-0005-0000-0000-00006C070000}"/>
    <cellStyle name="T_Book1_Sheet1_Tiến độ XDCB đến tháng 5 - 2015" xfId="1891" xr:uid="{00000000-0005-0000-0000-00006D070000}"/>
    <cellStyle name="T_Book1_Sheet1_thong ke cac cap20142015" xfId="1890" xr:uid="{00000000-0005-0000-0000-00006E070000}"/>
    <cellStyle name="T_Book1_Sheet2" xfId="1892" xr:uid="{00000000-0005-0000-0000-00006F070000}"/>
    <cellStyle name="T_Book1_Sheet3" xfId="1893" xr:uid="{00000000-0005-0000-0000-000070070000}"/>
    <cellStyle name="T_Book1_TAI" xfId="1894" xr:uid="{00000000-0005-0000-0000-000071070000}"/>
    <cellStyle name="T_Book1_Tien luong" xfId="1906" xr:uid="{00000000-0005-0000-0000-000072070000}"/>
    <cellStyle name="T_Book1_Tien luong_1" xfId="1907" xr:uid="{00000000-0005-0000-0000-000073070000}"/>
    <cellStyle name="T_Book1_tien luong_2" xfId="1908" xr:uid="{00000000-0005-0000-0000-000074070000}"/>
    <cellStyle name="T_Book1_Tien luong_26 xa" xfId="1909" xr:uid="{00000000-0005-0000-0000-000075070000}"/>
    <cellStyle name="T_Book1_Tien luong_ANTTXH" xfId="1910" xr:uid="{00000000-0005-0000-0000-000076070000}"/>
    <cellStyle name="T_Book1_Tien luong_B-ng t-ng h-p -ánh giá tiêu chí các xă 2015" xfId="1911" xr:uid="{00000000-0005-0000-0000-000077070000}"/>
    <cellStyle name="T_Book1_Tien luong_Quyết toán 2015 huyện Văn Bàn " xfId="1912" xr:uid="{00000000-0005-0000-0000-000078070000}"/>
    <cellStyle name="T_Book1_Tien luong_Tiến độ XDCB đến tháng 5 - 2015" xfId="1914" xr:uid="{00000000-0005-0000-0000-000079070000}"/>
    <cellStyle name="T_Book1_Tien luong_thong ke cac cap20142015" xfId="1913" xr:uid="{00000000-0005-0000-0000-00007A070000}"/>
    <cellStyle name="T_Book1_TienLuong" xfId="1915" xr:uid="{00000000-0005-0000-0000-00007B070000}"/>
    <cellStyle name="T_Book1_tienluong_26 xa" xfId="1916" xr:uid="{00000000-0005-0000-0000-00007C070000}"/>
    <cellStyle name="T_Book1_tienluong_ANTTXH" xfId="1917" xr:uid="{00000000-0005-0000-0000-00007D070000}"/>
    <cellStyle name="T_Book1_tienluong_B-ng t-ng h-p -ánh giá tiêu chí các xă 2015" xfId="1918" xr:uid="{00000000-0005-0000-0000-00007E070000}"/>
    <cellStyle name="T_Book1_tienluong_dao dap ma sa phin-2010" xfId="1919" xr:uid="{00000000-0005-0000-0000-00007F070000}"/>
    <cellStyle name="T_Book1_TienLuong_Quyết toán 2015 huyện Văn Bàn " xfId="1920" xr:uid="{00000000-0005-0000-0000-000080070000}"/>
    <cellStyle name="T_Book1_tienluong_Tiến độ XDCB đến tháng 5 - 2015" xfId="1922" xr:uid="{00000000-0005-0000-0000-000081070000}"/>
    <cellStyle name="T_Book1_tienluong_thong ke cac cap20142015" xfId="1921" xr:uid="{00000000-0005-0000-0000-000082070000}"/>
    <cellStyle name="T_Book1_Tieu hoc TT xa Ban Gia" xfId="1923" xr:uid="{00000000-0005-0000-0000-000083070000}"/>
    <cellStyle name="T_Book1_Tiến độ XDCB đến tháng 5 - 2015" xfId="1905" xr:uid="{00000000-0005-0000-0000-000084070000}"/>
    <cellStyle name="T_Book1_tongket2003-2010 Kg Vu DP" xfId="1924" xr:uid="{00000000-0005-0000-0000-000085070000}"/>
    <cellStyle name="T_Book1_tongket2003-2010 Kg Vu DP_26 xa" xfId="1925" xr:uid="{00000000-0005-0000-0000-000086070000}"/>
    <cellStyle name="T_Book1_tongket2003-2010 Kg Vu DP_ANTTXH" xfId="1926" xr:uid="{00000000-0005-0000-0000-000087070000}"/>
    <cellStyle name="T_Book1_tongket2003-2010 Kg Vu DP_thong ke cac cap20142015" xfId="1927" xr:uid="{00000000-0005-0000-0000-000088070000}"/>
    <cellStyle name="T_Book1_Top hop chi phi tham tra" xfId="1928" xr:uid="{00000000-0005-0000-0000-000089070000}"/>
    <cellStyle name="T_Book1_TH" xfId="1895" xr:uid="{00000000-0005-0000-0000-00008A070000}"/>
    <cellStyle name="T_Book1_TH " xfId="1896" xr:uid="{00000000-0005-0000-0000-00008B070000}"/>
    <cellStyle name="T_Book1_TH _1" xfId="1897" xr:uid="{00000000-0005-0000-0000-00008C070000}"/>
    <cellStyle name="T_Book1_THCPKS" xfId="1898" xr:uid="{00000000-0005-0000-0000-00008D070000}"/>
    <cellStyle name="T_Book1_Thiet bi" xfId="1899" xr:uid="{00000000-0005-0000-0000-00008E070000}"/>
    <cellStyle name="T_Book1_Thiet bi_26 xa" xfId="1900" xr:uid="{00000000-0005-0000-0000-00008F070000}"/>
    <cellStyle name="T_Book1_Thiet bi_ANTTXH" xfId="1901" xr:uid="{00000000-0005-0000-0000-000090070000}"/>
    <cellStyle name="T_Book1_THKL" xfId="1902" xr:uid="{00000000-0005-0000-0000-000091070000}"/>
    <cellStyle name="T_Book1_thong ke cac cap20142015" xfId="1903" xr:uid="{00000000-0005-0000-0000-000092070000}"/>
    <cellStyle name="T_Book1_ThuÕ GTGT mÉu TT60" xfId="1904" xr:uid="{00000000-0005-0000-0000-000093070000}"/>
    <cellStyle name="T_Book1_Triet gia Dau Nhuan Phu Nhuan" xfId="1929" xr:uid="{00000000-0005-0000-0000-000094070000}"/>
    <cellStyle name="T_Book1_tru so  lan viec phongKH-TC-TM,phong ha tang KT ban QLDA XDCB PNV" xfId="1930" xr:uid="{00000000-0005-0000-0000-000095070000}"/>
    <cellStyle name="T_Book1_tru so  lan viec phongKH-TC-TM,phong ha tang KT ban QLDA XDCB PNV_26 xa" xfId="1931" xr:uid="{00000000-0005-0000-0000-000096070000}"/>
    <cellStyle name="T_Book1_tru so  lan viec phongKH-TC-TM,phong ha tang KT ban QLDA XDCB PNV_ANTTXH" xfId="1932" xr:uid="{00000000-0005-0000-0000-000097070000}"/>
    <cellStyle name="T_Book1_tru so  lan viec phongKH-TC-TM,phong ha tang KT ban QLDA XDCB PNV_thong ke cac cap20142015" xfId="1933" xr:uid="{00000000-0005-0000-0000-000098070000}"/>
    <cellStyle name="T_Book1_ung truoc 2011 NSTW Thanh Hoa + Nge An gui Thu 12-5" xfId="1934" xr:uid="{00000000-0005-0000-0000-000099070000}"/>
    <cellStyle name="T_Book1_ung truoc 2011 NSTW Thanh Hoa + Nge An gui Thu 12-5_26 xa" xfId="1935" xr:uid="{00000000-0005-0000-0000-00009A070000}"/>
    <cellStyle name="T_Book1_ung truoc 2011 NSTW Thanh Hoa + Nge An gui Thu 12-5_ANTTXH" xfId="1936" xr:uid="{00000000-0005-0000-0000-00009B070000}"/>
    <cellStyle name="T_Book1_ung truoc 2011 NSTW Thanh Hoa + Nge An gui Thu 12-5_thong ke cac cap20142015" xfId="1937" xr:uid="{00000000-0005-0000-0000-00009C070000}"/>
    <cellStyle name="T_bu" xfId="1938" xr:uid="{00000000-0005-0000-0000-00009D070000}"/>
    <cellStyle name="T_cai tao nha an bac ha tl" xfId="1939" xr:uid="{00000000-0005-0000-0000-00009E070000}"/>
    <cellStyle name="T_cai tao nha an bac ha tl_26 xa" xfId="1940" xr:uid="{00000000-0005-0000-0000-00009F070000}"/>
    <cellStyle name="T_cai tao nha an bac ha tl_ANTTXH" xfId="1941" xr:uid="{00000000-0005-0000-0000-0000A0070000}"/>
    <cellStyle name="T_cai tao nha an bac ha tl_thong ke cac cap20142015" xfId="1942" xr:uid="{00000000-0005-0000-0000-0000A1070000}"/>
    <cellStyle name="T_Cau BaGian A (Ban CSHT)" xfId="1943" xr:uid="{00000000-0005-0000-0000-0000A2070000}"/>
    <cellStyle name="T_Cau BaGian A (Ban CSHT)_cau km 1089+143" xfId="1944" xr:uid="{00000000-0005-0000-0000-0000A3070000}"/>
    <cellStyle name="T_Cau BaGian A (Ban CSHT)_cau km 852+033-18.12.07" xfId="1945" xr:uid="{00000000-0005-0000-0000-0000A4070000}"/>
    <cellStyle name="T_Cau BaGian A (Ban CSHT)_Cau Km109-108-1" xfId="1946" xr:uid="{00000000-0005-0000-0000-0000A5070000}"/>
    <cellStyle name="T_Cau BaGian A (Ban CSHT)_khao sat 1025+270" xfId="1947" xr:uid="{00000000-0005-0000-0000-0000A6070000}"/>
    <cellStyle name="T_Cau BaGian A (Ban CSHT)_TH" xfId="1948" xr:uid="{00000000-0005-0000-0000-0000A7070000}"/>
    <cellStyle name="T_cau km 1089+143" xfId="1949" xr:uid="{00000000-0005-0000-0000-0000A8070000}"/>
    <cellStyle name="T_cau km 852+033-18.12.07" xfId="1950" xr:uid="{00000000-0005-0000-0000-0000A9070000}"/>
    <cellStyle name="T_Cau Km109-108-1" xfId="1951" xr:uid="{00000000-0005-0000-0000-0000AA070000}"/>
    <cellStyle name="T_Cau theo TT519" xfId="1952" xr:uid="{00000000-0005-0000-0000-0000AB070000}"/>
    <cellStyle name="T_Cau Tho Vuc sua25.10.09" xfId="1953" xr:uid="{00000000-0005-0000-0000-0000AC070000}"/>
    <cellStyle name="T_Cau1520+237" xfId="1954" xr:uid="{00000000-0005-0000-0000-0000AD070000}"/>
    <cellStyle name="T_Cau1539+955-Thuong 29-11" xfId="1955" xr:uid="{00000000-0005-0000-0000-0000AE070000}"/>
    <cellStyle name="T_Cau43+041(Ham1Cong)xong" xfId="1956" xr:uid="{00000000-0005-0000-0000-0000AF070000}"/>
    <cellStyle name="T_Cau43+041(Ham1Cong)xong_cau km 1089+143" xfId="1957" xr:uid="{00000000-0005-0000-0000-0000B0070000}"/>
    <cellStyle name="T_Cau43+041(Ham1Cong)xong_cau km 852+033-18.12.07" xfId="1958" xr:uid="{00000000-0005-0000-0000-0000B1070000}"/>
    <cellStyle name="T_Cau43+041(Ham1Cong)xong_Cau Km109-108-1" xfId="1959" xr:uid="{00000000-0005-0000-0000-0000B2070000}"/>
    <cellStyle name="T_Cau43+041(Ham1Cong)xong_KL-dutoan - 1025" xfId="1961" xr:uid="{00000000-0005-0000-0000-0000B3070000}"/>
    <cellStyle name="T_Cau43+041(Ham1Cong)xong_khao sat 1025+270" xfId="1960" xr:uid="{00000000-0005-0000-0000-0000B4070000}"/>
    <cellStyle name="T_Cau43+041(Ham1Cong)xong_TH" xfId="1962" xr:uid="{00000000-0005-0000-0000-0000B5070000}"/>
    <cellStyle name="T_CauvuotCoThanhKm44+501.94(m)" xfId="1963" xr:uid="{00000000-0005-0000-0000-0000B6070000}"/>
    <cellStyle name="T_CauvuotCoThanhKm44+501.94(m)_cau km 1089+143" xfId="1964" xr:uid="{00000000-0005-0000-0000-0000B7070000}"/>
    <cellStyle name="T_CauvuotCoThanhKm44+501.94(m)_cau km 852+033-18.12.07" xfId="1965" xr:uid="{00000000-0005-0000-0000-0000B8070000}"/>
    <cellStyle name="T_CauvuotCoThanhKm44+501.94(m)_Cau Km109-108-1" xfId="1966" xr:uid="{00000000-0005-0000-0000-0000B9070000}"/>
    <cellStyle name="T_CauvuotCoThanhKm44+501.94(m)_KL-dutoan - 1025" xfId="1968" xr:uid="{00000000-0005-0000-0000-0000BA070000}"/>
    <cellStyle name="T_CauvuotCoThanhKm44+501.94(m)_khao sat 1025+270" xfId="1967" xr:uid="{00000000-0005-0000-0000-0000BB070000}"/>
    <cellStyle name="T_CauvuotCoThanhKm44+501.94(m)_TH" xfId="1969" xr:uid="{00000000-0005-0000-0000-0000BC070000}"/>
    <cellStyle name="T_cd ong" xfId="1970" xr:uid="{00000000-0005-0000-0000-0000BD070000}"/>
    <cellStyle name="T_CDKT" xfId="1971" xr:uid="{00000000-0005-0000-0000-0000BE070000}"/>
    <cellStyle name="T_CDKT_cau km 1089+143" xfId="1972" xr:uid="{00000000-0005-0000-0000-0000BF070000}"/>
    <cellStyle name="T_CDKT_cau km 852+033-18.12.07" xfId="1973" xr:uid="{00000000-0005-0000-0000-0000C0070000}"/>
    <cellStyle name="T_CDKT_Cau Km109-108-1" xfId="1974" xr:uid="{00000000-0005-0000-0000-0000C1070000}"/>
    <cellStyle name="T_CDKT_DC khao sat" xfId="1975" xr:uid="{00000000-0005-0000-0000-0000C2070000}"/>
    <cellStyle name="T_CDKT_KL-dutoan - 1025" xfId="1978" xr:uid="{00000000-0005-0000-0000-0000C3070000}"/>
    <cellStyle name="T_CDKT_khao sat" xfId="1976" xr:uid="{00000000-0005-0000-0000-0000C4070000}"/>
    <cellStyle name="T_CDKT_khao sat 1025+270" xfId="1977" xr:uid="{00000000-0005-0000-0000-0000C5070000}"/>
    <cellStyle name="T_CDKT_TH" xfId="1979" xr:uid="{00000000-0005-0000-0000-0000C6070000}"/>
    <cellStyle name="T_CN PH" xfId="1994" xr:uid="{00000000-0005-0000-0000-0000C7070000}"/>
    <cellStyle name="T_CN Su pan6-08" xfId="1995" xr:uid="{00000000-0005-0000-0000-0000C8070000}"/>
    <cellStyle name="T_CN Tang Long-08" xfId="1996" xr:uid="{00000000-0005-0000-0000-0000C9070000}"/>
    <cellStyle name="T_CN_Ai Dong1_11.9.07" xfId="1997" xr:uid="{00000000-0005-0000-0000-0000CA070000}"/>
    <cellStyle name="T_cong hop Phu Yen" xfId="1998" xr:uid="{00000000-0005-0000-0000-0000CB070000}"/>
    <cellStyle name="T_cong hop Phu Yen_cau km 1089+143" xfId="1999" xr:uid="{00000000-0005-0000-0000-0000CC070000}"/>
    <cellStyle name="T_cong hop Phu Yen_cau km 852+033-18.12.07" xfId="2000" xr:uid="{00000000-0005-0000-0000-0000CD070000}"/>
    <cellStyle name="T_cong hop Phu Yen_Cau Km109-108-1" xfId="2001" xr:uid="{00000000-0005-0000-0000-0000CE070000}"/>
    <cellStyle name="T_cong hop Phu Yen_khao sat 1025+270" xfId="2002" xr:uid="{00000000-0005-0000-0000-0000CF070000}"/>
    <cellStyle name="T_cong hop Phu Yen_TH" xfId="2003" xr:uid="{00000000-0005-0000-0000-0000D0070000}"/>
    <cellStyle name="T_Copy of Bao cao  XDCB 7 thang nam 2008_So KH&amp;DT SUA" xfId="2004" xr:uid="{00000000-0005-0000-0000-0000D1070000}"/>
    <cellStyle name="T_Copy of Bao cao  XDCB 7 thang nam 2008_So KH&amp;DT SUA_26 xa" xfId="2005" xr:uid="{00000000-0005-0000-0000-0000D2070000}"/>
    <cellStyle name="T_Copy of Bao cao  XDCB 7 thang nam 2008_So KH&amp;DT SUA_thong ke cac cap20142015" xfId="2006" xr:uid="{00000000-0005-0000-0000-0000D3070000}"/>
    <cellStyle name="T_Copy of Book1" xfId="2007" xr:uid="{00000000-0005-0000-0000-0000D4070000}"/>
    <cellStyle name="T_Copy of Book1_26 xa" xfId="2008" xr:uid="{00000000-0005-0000-0000-0000D5070000}"/>
    <cellStyle name="T_Copy of Book1_ANTTXH" xfId="2009" xr:uid="{00000000-0005-0000-0000-0000D6070000}"/>
    <cellStyle name="T_Copy of Book1_thong ke cac cap20142015" xfId="2010" xr:uid="{00000000-0005-0000-0000-0000D7070000}"/>
    <cellStyle name="T_Copy of SDT cac truong MN,TH,THCS-Van Ban" xfId="2011" xr:uid="{00000000-0005-0000-0000-0000D8070000}"/>
    <cellStyle name="T_CPK" xfId="2012" xr:uid="{00000000-0005-0000-0000-0000D9070000}"/>
    <cellStyle name="T_CPK_26 xa" xfId="2013" xr:uid="{00000000-0005-0000-0000-0000DA070000}"/>
    <cellStyle name="T_CPK_B-ng t-ng h-p -ánh giá tiêu chí các xă 2015" xfId="2014" xr:uid="{00000000-0005-0000-0000-0000DB070000}"/>
    <cellStyle name="T_CPK_Quyết toán 2015 huyện Văn Bàn " xfId="2015" xr:uid="{00000000-0005-0000-0000-0000DC070000}"/>
    <cellStyle name="T_CPK_Tiến độ XDCB đến tháng 5 - 2015" xfId="2017" xr:uid="{00000000-0005-0000-0000-0000DD070000}"/>
    <cellStyle name="T_CPK_thong ke cac cap20142015" xfId="2016" xr:uid="{00000000-0005-0000-0000-0000DE070000}"/>
    <cellStyle name="T_CTMTQG 2008" xfId="2018" xr:uid="{00000000-0005-0000-0000-0000DF070000}"/>
    <cellStyle name="T_CTMTQG 2008_26 xa" xfId="2019" xr:uid="{00000000-0005-0000-0000-0000E0070000}"/>
    <cellStyle name="T_CTMTQG 2008_Bieu mau danh muc du an thuoc CTMTQG nam 2008" xfId="2020" xr:uid="{00000000-0005-0000-0000-0000E1070000}"/>
    <cellStyle name="T_CTMTQG 2008_Bieu mau danh muc du an thuoc CTMTQG nam 2008_26 xa" xfId="2021" xr:uid="{00000000-0005-0000-0000-0000E2070000}"/>
    <cellStyle name="T_CTMTQG 2008_Bieu mau danh muc du an thuoc CTMTQG nam 2008_thong ke cac cap20142015" xfId="2022" xr:uid="{00000000-0005-0000-0000-0000E3070000}"/>
    <cellStyle name="T_CTMTQG 2008_Hi-Tong hop KQ phan bo KH nam 08- LD fong giao 15-11-08" xfId="2023" xr:uid="{00000000-0005-0000-0000-0000E4070000}"/>
    <cellStyle name="T_CTMTQG 2008_Hi-Tong hop KQ phan bo KH nam 08- LD fong giao 15-11-08_26 xa" xfId="2024" xr:uid="{00000000-0005-0000-0000-0000E5070000}"/>
    <cellStyle name="T_CTMTQG 2008_Hi-Tong hop KQ phan bo KH nam 08- LD fong giao 15-11-08_thong ke cac cap20142015" xfId="2025" xr:uid="{00000000-0005-0000-0000-0000E6070000}"/>
    <cellStyle name="T_CTMTQG 2008_Ket qua thuc hien nam 2008" xfId="2026" xr:uid="{00000000-0005-0000-0000-0000E7070000}"/>
    <cellStyle name="T_CTMTQG 2008_Ket qua thuc hien nam 2008_26 xa" xfId="2027" xr:uid="{00000000-0005-0000-0000-0000E8070000}"/>
    <cellStyle name="T_CTMTQG 2008_Ket qua thuc hien nam 2008_thong ke cac cap20142015" xfId="2028" xr:uid="{00000000-0005-0000-0000-0000E9070000}"/>
    <cellStyle name="T_CTMTQG 2008_KH XDCB_2008 lan 1" xfId="2029" xr:uid="{00000000-0005-0000-0000-0000EA070000}"/>
    <cellStyle name="T_CTMTQG 2008_KH XDCB_2008 lan 1 sua ngay 27-10" xfId="2030" xr:uid="{00000000-0005-0000-0000-0000EB070000}"/>
    <cellStyle name="T_CTMTQG 2008_KH XDCB_2008 lan 1 sua ngay 27-10_26 xa" xfId="2031" xr:uid="{00000000-0005-0000-0000-0000EC070000}"/>
    <cellStyle name="T_CTMTQG 2008_KH XDCB_2008 lan 1 sua ngay 27-10_thong ke cac cap20142015" xfId="2032" xr:uid="{00000000-0005-0000-0000-0000ED070000}"/>
    <cellStyle name="T_CTMTQG 2008_KH XDCB_2008 lan 1_26 xa" xfId="2033" xr:uid="{00000000-0005-0000-0000-0000EE070000}"/>
    <cellStyle name="T_CTMTQG 2008_KH XDCB_2008 lan 1_thong ke cac cap20142015" xfId="2034" xr:uid="{00000000-0005-0000-0000-0000EF070000}"/>
    <cellStyle name="T_CTMTQG 2008_KH XDCB_2008 lan 2 sua ngay 10-11" xfId="2035" xr:uid="{00000000-0005-0000-0000-0000F0070000}"/>
    <cellStyle name="T_CTMTQG 2008_KH XDCB_2008 lan 2 sua ngay 10-11_26 xa" xfId="2036" xr:uid="{00000000-0005-0000-0000-0000F1070000}"/>
    <cellStyle name="T_CTMTQG 2008_KH XDCB_2008 lan 2 sua ngay 10-11_thong ke cac cap20142015" xfId="2037" xr:uid="{00000000-0005-0000-0000-0000F2070000}"/>
    <cellStyle name="T_CTMTQG 2008_thong ke cac cap20142015" xfId="2038" xr:uid="{00000000-0005-0000-0000-0000F3070000}"/>
    <cellStyle name="T_Chi tieu" xfId="1980" xr:uid="{00000000-0005-0000-0000-0000F4070000}"/>
    <cellStyle name="T_Chi tieu_thong ke cac cap20142015" xfId="1981" xr:uid="{00000000-0005-0000-0000-0000F5070000}"/>
    <cellStyle name="T_CHU THANH" xfId="1982" xr:uid="{00000000-0005-0000-0000-0000F6070000}"/>
    <cellStyle name="T_CHU THANH_Tiến độ XDCB đến tháng 5 - 2015" xfId="1984" xr:uid="{00000000-0005-0000-0000-0000F7070000}"/>
    <cellStyle name="T_CHU THANH_thong ke cac cap20142015" xfId="1983" xr:uid="{00000000-0005-0000-0000-0000F8070000}"/>
    <cellStyle name="T_Chuan bi dau tu nam 2008" xfId="1985" xr:uid="{00000000-0005-0000-0000-0000F9070000}"/>
    <cellStyle name="T_Chuan bi dau tu nam 2008_26 xa" xfId="1986" xr:uid="{00000000-0005-0000-0000-0000FA070000}"/>
    <cellStyle name="T_Chuan bi dau tu nam 2008_thong ke cac cap20142015" xfId="1987" xr:uid="{00000000-0005-0000-0000-0000FB070000}"/>
    <cellStyle name="T_Chương trình giống+ CT Phát triển Lâm nghiệp 2010" xfId="1988" xr:uid="{00000000-0005-0000-0000-0000FC070000}"/>
    <cellStyle name="T_Chương trình giống+ CT Phát triển Lâm nghiệp 2010_26 xa" xfId="1989" xr:uid="{00000000-0005-0000-0000-0000FD070000}"/>
    <cellStyle name="T_Chương trình giống+ CT Phát triển Lâm nghiệp 2010_thong ke cac cap20142015" xfId="1990" xr:uid="{00000000-0005-0000-0000-0000FE070000}"/>
    <cellStyle name="T_Chương trình giống+ CT Phát triển Lâm nghiệp 20102" xfId="1991" xr:uid="{00000000-0005-0000-0000-0000FF070000}"/>
    <cellStyle name="T_Chương trình giống+ CT Phát triển Lâm nghiệp 20102_26 xa" xfId="1992" xr:uid="{00000000-0005-0000-0000-000000080000}"/>
    <cellStyle name="T_Chương trình giống+ CT Phát triển Lâm nghiệp 20102_thong ke cac cap20142015" xfId="1993" xr:uid="{00000000-0005-0000-0000-000001080000}"/>
    <cellStyle name="T_DA 135 2007-2010" xfId="2039" xr:uid="{00000000-0005-0000-0000-000002080000}"/>
    <cellStyle name="T_danh sach ®oan phi" xfId="2040" xr:uid="{00000000-0005-0000-0000-000003080000}"/>
    <cellStyle name="T_DC khao sat" xfId="2041" xr:uid="{00000000-0005-0000-0000-000004080000}"/>
    <cellStyle name="T_DE NGHỊ THẨM ĐỊNH TC (1)" xfId="2042" xr:uid="{00000000-0005-0000-0000-000005080000}"/>
    <cellStyle name="T_De xuat Lang Cu ban dung" xfId="2043" xr:uid="{00000000-0005-0000-0000-000006080000}"/>
    <cellStyle name="T_denbu" xfId="2044" xr:uid="{00000000-0005-0000-0000-000007080000}"/>
    <cellStyle name="T_Dien vuon quoc gia hoang lien" xfId="2045" xr:uid="{00000000-0005-0000-0000-000008080000}"/>
    <cellStyle name="T_doi cao (phan giao thong) CP da dam" xfId="2046" xr:uid="{00000000-0005-0000-0000-000009080000}"/>
    <cellStyle name="T_DS Bo nhiem lai CBQL 2007" xfId="2047" xr:uid="{00000000-0005-0000-0000-00000A080000}"/>
    <cellStyle name="T_DT - KCH-TH-LC-03PA2-03" xfId="2048" xr:uid="{00000000-0005-0000-0000-00000B080000}"/>
    <cellStyle name="T_DT - KCH-TH-LC-03PA2-03_thong ke cac cap20142015" xfId="2049" xr:uid="{00000000-0005-0000-0000-00000C080000}"/>
    <cellStyle name="T_DT Khaosat DH (bo sung CSHK)." xfId="2050" xr:uid="{00000000-0005-0000-0000-00000D080000}"/>
    <cellStyle name="T_DT Khaosat DH (bo sung CSHK)._cau km 1089+143" xfId="2051" xr:uid="{00000000-0005-0000-0000-00000E080000}"/>
    <cellStyle name="T_DT Khaosat DH (bo sung CSHK)._cau km 852+033-18.12.07" xfId="2052" xr:uid="{00000000-0005-0000-0000-00000F080000}"/>
    <cellStyle name="T_DT Khaosat DH (bo sung CSHK)._Cau Km109-108-1" xfId="2053" xr:uid="{00000000-0005-0000-0000-000010080000}"/>
    <cellStyle name="T_DT Khaosat DH (bo sung CSHK)._KL-dutoan - 1025" xfId="2055" xr:uid="{00000000-0005-0000-0000-000011080000}"/>
    <cellStyle name="T_DT Khaosat DH (bo sung CSHK)._khao sat 1025+270" xfId="2054" xr:uid="{00000000-0005-0000-0000-000012080000}"/>
    <cellStyle name="T_DT Khaosat DH (bo sung CSHK)._TH" xfId="2056" xr:uid="{00000000-0005-0000-0000-000013080000}"/>
    <cellStyle name="T_DT Nam Luc" xfId="2057" xr:uid="{00000000-0005-0000-0000-000014080000}"/>
    <cellStyle name="T_DT Nam Luc_26 xa" xfId="2058" xr:uid="{00000000-0005-0000-0000-000015080000}"/>
    <cellStyle name="T_DT Nam Luc_ANTTXH" xfId="2059" xr:uid="{00000000-0005-0000-0000-000016080000}"/>
    <cellStyle name="T_DT Nam Luc_thong ke cac cap20142015" xfId="2060" xr:uid="{00000000-0005-0000-0000-000017080000}"/>
    <cellStyle name="T_DT nhanh re 35KV tram Phu Yen ( phat sinh TKe 2-10) 20-12-04" xfId="2061" xr:uid="{00000000-0005-0000-0000-000018080000}"/>
    <cellStyle name="T_DT§Z110VinhYen" xfId="2062" xr:uid="{00000000-0005-0000-0000-000019080000}"/>
    <cellStyle name="T_DT§Z110VinhYen 15-11-04" xfId="2063" xr:uid="{00000000-0005-0000-0000-00001A080000}"/>
    <cellStyle name="T_DT§Z110VinhYen moi" xfId="2064" xr:uid="{00000000-0005-0000-0000-00001B080000}"/>
    <cellStyle name="T_DT§Z110VinhYen_26 xa" xfId="2065" xr:uid="{00000000-0005-0000-0000-00001C080000}"/>
    <cellStyle name="T_DT§Z110VinhYen_ANTTXH" xfId="2066" xr:uid="{00000000-0005-0000-0000-00001D080000}"/>
    <cellStyle name="T_DT§Z110VinhYen_B-ng t-ng h-p -ánh giá tiêu chí các xă 2015" xfId="2067" xr:uid="{00000000-0005-0000-0000-00001E080000}"/>
    <cellStyle name="T_DT§Z110VinhYen_DE NGHỊ THẨM ĐỊNH TC (1)" xfId="2068" xr:uid="{00000000-0005-0000-0000-00001F080000}"/>
    <cellStyle name="T_DT§Z110VinhYen_Quyết toán 2015 huyện Văn Bàn " xfId="2069" xr:uid="{00000000-0005-0000-0000-000020080000}"/>
    <cellStyle name="T_DT§Z110VinhYen_Tiến độ XDCB đến tháng 5 - 2015" xfId="2071" xr:uid="{00000000-0005-0000-0000-000021080000}"/>
    <cellStyle name="T_DT§Z110VinhYen_thong ke cac cap20142015" xfId="2070" xr:uid="{00000000-0005-0000-0000-000022080000}"/>
    <cellStyle name="T_dt1" xfId="2072" xr:uid="{00000000-0005-0000-0000-000023080000}"/>
    <cellStyle name="T_dt1_Tiến độ XDCB đến tháng 5 - 2015" xfId="2074" xr:uid="{00000000-0005-0000-0000-000024080000}"/>
    <cellStyle name="T_dt1_thong ke cac cap20142015" xfId="2073" xr:uid="{00000000-0005-0000-0000-000025080000}"/>
    <cellStyle name="T_DTTKKTGiaPhu-9.6.07" xfId="2075" xr:uid="{00000000-0005-0000-0000-000026080000}"/>
    <cellStyle name="T_DTTKKTGiaPhu-9.6.07_Tiến độ XDCB đến tháng 5 - 2015" xfId="2077" xr:uid="{00000000-0005-0000-0000-000027080000}"/>
    <cellStyle name="T_DTTKKTGiaPhu-9.6.07_thong ke cac cap20142015" xfId="2076" xr:uid="{00000000-0005-0000-0000-000028080000}"/>
    <cellStyle name="T_dtTL598G1." xfId="2078" xr:uid="{00000000-0005-0000-0000-000029080000}"/>
    <cellStyle name="T_DTWB31" xfId="2079" xr:uid="{00000000-0005-0000-0000-00002A080000}"/>
    <cellStyle name="T_DTWB31_26 xa" xfId="2080" xr:uid="{00000000-0005-0000-0000-00002B080000}"/>
    <cellStyle name="T_DTWB31_B-ng t-ng h-p -ánh giá tiêu chí các xă 2015" xfId="2081" xr:uid="{00000000-0005-0000-0000-00002C080000}"/>
    <cellStyle name="T_DTWB31_Quyết toán 2015 huyện Văn Bàn " xfId="2082" xr:uid="{00000000-0005-0000-0000-00002D080000}"/>
    <cellStyle name="T_DTWB31_Tiến độ XDCB đến tháng 5 - 2015" xfId="2084" xr:uid="{00000000-0005-0000-0000-00002E080000}"/>
    <cellStyle name="T_DTWB31_thong ke cac cap20142015" xfId="2083" xr:uid="{00000000-0005-0000-0000-00002F080000}"/>
    <cellStyle name="T_DTWB3Sua12.6" xfId="2085" xr:uid="{00000000-0005-0000-0000-000030080000}"/>
    <cellStyle name="T_DTWB3Sua12.6_Tiến độ XDCB đến tháng 5 - 2015" xfId="2087" xr:uid="{00000000-0005-0000-0000-000031080000}"/>
    <cellStyle name="T_DTWB3Sua12.6_thong ke cac cap20142015" xfId="2086" xr:uid="{00000000-0005-0000-0000-000032080000}"/>
    <cellStyle name="T_Du an khoi cong moi nam 2010" xfId="2088" xr:uid="{00000000-0005-0000-0000-000033080000}"/>
    <cellStyle name="T_Du an khoi cong moi nam 2010_26 xa" xfId="2089" xr:uid="{00000000-0005-0000-0000-000034080000}"/>
    <cellStyle name="T_Du an khoi cong moi nam 2010_ANTTXH" xfId="2090" xr:uid="{00000000-0005-0000-0000-000035080000}"/>
    <cellStyle name="T_Du an khoi cong moi nam 2010_thong ke cac cap20142015" xfId="2091" xr:uid="{00000000-0005-0000-0000-000036080000}"/>
    <cellStyle name="T_DU AN TKQH VA CHUAN BI DAU TU NAM 2007 sua ngay 9-11" xfId="2092" xr:uid="{00000000-0005-0000-0000-000037080000}"/>
    <cellStyle name="T_DU AN TKQH VA CHUAN BI DAU TU NAM 2007 sua ngay 9-11_26 xa" xfId="2093" xr:uid="{00000000-0005-0000-0000-000038080000}"/>
    <cellStyle name="T_DU AN TKQH VA CHUAN BI DAU TU NAM 2007 sua ngay 9-11_ANTTXH" xfId="2094" xr:uid="{00000000-0005-0000-0000-000039080000}"/>
    <cellStyle name="T_DU AN TKQH VA CHUAN BI DAU TU NAM 2007 sua ngay 9-11_Bieu mau danh muc du an thuoc CTMTQG nam 2008" xfId="2095" xr:uid="{00000000-0005-0000-0000-00003A080000}"/>
    <cellStyle name="T_DU AN TKQH VA CHUAN BI DAU TU NAM 2007 sua ngay 9-11_Bieu mau danh muc du an thuoc CTMTQG nam 2008_26 xa" xfId="2096" xr:uid="{00000000-0005-0000-0000-00003B080000}"/>
    <cellStyle name="T_DU AN TKQH VA CHUAN BI DAU TU NAM 2007 sua ngay 9-11_Bieu mau danh muc du an thuoc CTMTQG nam 2008_ANTTXH" xfId="2097" xr:uid="{00000000-0005-0000-0000-00003C080000}"/>
    <cellStyle name="T_DU AN TKQH VA CHUAN BI DAU TU NAM 2007 sua ngay 9-11_Bieu mau danh muc du an thuoc CTMTQG nam 2008_thong ke cac cap20142015" xfId="2098" xr:uid="{00000000-0005-0000-0000-00003D080000}"/>
    <cellStyle name="T_DU AN TKQH VA CHUAN BI DAU TU NAM 2007 sua ngay 9-11_Du an khoi cong moi nam 2010" xfId="2099" xr:uid="{00000000-0005-0000-0000-00003E080000}"/>
    <cellStyle name="T_DU AN TKQH VA CHUAN BI DAU TU NAM 2007 sua ngay 9-11_Du an khoi cong moi nam 2010_26 xa" xfId="2100" xr:uid="{00000000-0005-0000-0000-00003F080000}"/>
    <cellStyle name="T_DU AN TKQH VA CHUAN BI DAU TU NAM 2007 sua ngay 9-11_Du an khoi cong moi nam 2010_ANTTXH" xfId="2101" xr:uid="{00000000-0005-0000-0000-000040080000}"/>
    <cellStyle name="T_DU AN TKQH VA CHUAN BI DAU TU NAM 2007 sua ngay 9-11_Du an khoi cong moi nam 2010_thong ke cac cap20142015" xfId="2102" xr:uid="{00000000-0005-0000-0000-000041080000}"/>
    <cellStyle name="T_DU AN TKQH VA CHUAN BI DAU TU NAM 2007 sua ngay 9-11_Ket qua phan bo von nam 2008" xfId="2103" xr:uid="{00000000-0005-0000-0000-000042080000}"/>
    <cellStyle name="T_DU AN TKQH VA CHUAN BI DAU TU NAM 2007 sua ngay 9-11_Ket qua phan bo von nam 2008_26 xa" xfId="2104" xr:uid="{00000000-0005-0000-0000-000043080000}"/>
    <cellStyle name="T_DU AN TKQH VA CHUAN BI DAU TU NAM 2007 sua ngay 9-11_Ket qua phan bo von nam 2008_ANTTXH" xfId="2105" xr:uid="{00000000-0005-0000-0000-000044080000}"/>
    <cellStyle name="T_DU AN TKQH VA CHUAN BI DAU TU NAM 2007 sua ngay 9-11_Ket qua phan bo von nam 2008_thong ke cac cap20142015" xfId="2106" xr:uid="{00000000-0005-0000-0000-000045080000}"/>
    <cellStyle name="T_DU AN TKQH VA CHUAN BI DAU TU NAM 2007 sua ngay 9-11_KH XDCB_2008 lan 2 sua ngay 10-11" xfId="2107" xr:uid="{00000000-0005-0000-0000-000046080000}"/>
    <cellStyle name="T_DU AN TKQH VA CHUAN BI DAU TU NAM 2007 sua ngay 9-11_KH XDCB_2008 lan 2 sua ngay 10-11_26 xa" xfId="2108" xr:uid="{00000000-0005-0000-0000-000047080000}"/>
    <cellStyle name="T_DU AN TKQH VA CHUAN BI DAU TU NAM 2007 sua ngay 9-11_KH XDCB_2008 lan 2 sua ngay 10-11_ANTTXH" xfId="2109" xr:uid="{00000000-0005-0000-0000-000048080000}"/>
    <cellStyle name="T_DU AN TKQH VA CHUAN BI DAU TU NAM 2007 sua ngay 9-11_KH XDCB_2008 lan 2 sua ngay 10-11_thong ke cac cap20142015" xfId="2110" xr:uid="{00000000-0005-0000-0000-000049080000}"/>
    <cellStyle name="T_DU AN TKQH VA CHUAN BI DAU TU NAM 2007 sua ngay 9-11_thong ke cac cap20142015" xfId="2111" xr:uid="{00000000-0005-0000-0000-00004A080000}"/>
    <cellStyle name="T_Du kien BN, DD CBQL nam hoc  2012-2013 (Chuẩn)" xfId="2112" xr:uid="{00000000-0005-0000-0000-00004B080000}"/>
    <cellStyle name="T_Du toan" xfId="2113" xr:uid="{00000000-0005-0000-0000-00004C080000}"/>
    <cellStyle name="T_Du toan An Son" xfId="2114" xr:uid="{00000000-0005-0000-0000-00004D080000}"/>
    <cellStyle name="T_du toan dieu chinh  20-8-2006" xfId="2115" xr:uid="{00000000-0005-0000-0000-00004E080000}"/>
    <cellStyle name="T_du toan dieu chinh  20-8-2006_26 xa" xfId="2116" xr:uid="{00000000-0005-0000-0000-00004F080000}"/>
    <cellStyle name="T_du toan dieu chinh  20-8-2006_ANTTXH" xfId="2117" xr:uid="{00000000-0005-0000-0000-000050080000}"/>
    <cellStyle name="T_du toan dieu chinh  20-8-2006_thong ke cac cap20142015" xfId="2118" xr:uid="{00000000-0005-0000-0000-000051080000}"/>
    <cellStyle name="T_Du toan Hau Chu Ngai" xfId="2119" xr:uid="{00000000-0005-0000-0000-000052080000}"/>
    <cellStyle name="T_du toan kho bac - Than Uyen" xfId="2120" xr:uid="{00000000-0005-0000-0000-000053080000}"/>
    <cellStyle name="T_Duc Tuan" xfId="2121" xr:uid="{00000000-0005-0000-0000-000054080000}"/>
    <cellStyle name="T_Duc Tuan_DE NGHỊ THẨM ĐỊNH TC (1)" xfId="2122" xr:uid="{00000000-0005-0000-0000-000055080000}"/>
    <cellStyle name="T_Duc Tuan_thong ke cac cap20142015" xfId="2123" xr:uid="{00000000-0005-0000-0000-000056080000}"/>
    <cellStyle name="T_duong GT di phong HTKTsua" xfId="2124" xr:uid="{00000000-0005-0000-0000-000057080000}"/>
    <cellStyle name="T_duong GT di phong HTKTsua_26 xa" xfId="2125" xr:uid="{00000000-0005-0000-0000-000058080000}"/>
    <cellStyle name="T_duong GT di phong HTKTsua_ANTTXH" xfId="2126" xr:uid="{00000000-0005-0000-0000-000059080000}"/>
    <cellStyle name="T_duong GT di phong HTKTsua_thong ke cac cap20142015" xfId="2127" xr:uid="{00000000-0005-0000-0000-00005A080000}"/>
    <cellStyle name="T_Duong NT3_New" xfId="2128" xr:uid="{00000000-0005-0000-0000-00005B080000}"/>
    <cellStyle name="T_Duong Po Ngang - Coc LaySua1.07" xfId="2129" xr:uid="{00000000-0005-0000-0000-00005C080000}"/>
    <cellStyle name="T_Duong Po Ngang - Coc LaySua1.07_Tiến độ XDCB đến tháng 5 - 2015" xfId="2131" xr:uid="{00000000-0005-0000-0000-00005D080000}"/>
    <cellStyle name="T_Duong Po Ngang - Coc LaySua1.07_thong ke cac cap20142015" xfId="2130" xr:uid="{00000000-0005-0000-0000-00005E080000}"/>
    <cellStyle name="T_Duong TT xa Nam Khanh" xfId="2132" xr:uid="{00000000-0005-0000-0000-00005F080000}"/>
    <cellStyle name="T_Duong TT xa Nam Khanh_Tiến độ XDCB đến tháng 5 - 2015" xfId="2134" xr:uid="{00000000-0005-0000-0000-000060080000}"/>
    <cellStyle name="T_Duong TT xa Nam Khanh_thong ke cac cap20142015" xfId="2133" xr:uid="{00000000-0005-0000-0000-000061080000}"/>
    <cellStyle name="T_Dutoan chong moi Tru so" xfId="2135" xr:uid="{00000000-0005-0000-0000-000062080000}"/>
    <cellStyle name="T_Dutoan chong moi Tru so_26 xa" xfId="2136" xr:uid="{00000000-0005-0000-0000-000063080000}"/>
    <cellStyle name="T_Dutoan chong moi Tru so_ANTTXH" xfId="2137" xr:uid="{00000000-0005-0000-0000-000064080000}"/>
    <cellStyle name="T_Dutoan chong moi Tru so_thong ke cac cap20142015" xfId="2138" xr:uid="{00000000-0005-0000-0000-000065080000}"/>
    <cellStyle name="T_DUTOANDUONG" xfId="2139" xr:uid="{00000000-0005-0000-0000-000066080000}"/>
    <cellStyle name="T_DUTOANDUONG_cau km 1089+143" xfId="2140" xr:uid="{00000000-0005-0000-0000-000067080000}"/>
    <cellStyle name="T_DUTOANDUONG_cau km 852+033-18.12.07" xfId="2141" xr:uid="{00000000-0005-0000-0000-000068080000}"/>
    <cellStyle name="T_DUTOANDUONG_Cau Km109-108" xfId="2142" xr:uid="{00000000-0005-0000-0000-000069080000}"/>
    <cellStyle name="T_DUTOANDUONG_Cau Km109-108-1" xfId="2143" xr:uid="{00000000-0005-0000-0000-00006A080000}"/>
    <cellStyle name="T_DUTOANDUONG_DC khao sat" xfId="2144" xr:uid="{00000000-0005-0000-0000-00006B080000}"/>
    <cellStyle name="T_DUTOANDUONG_Km1025+270 thuong" xfId="2147" xr:uid="{00000000-0005-0000-0000-00006C080000}"/>
    <cellStyle name="T_DUTOANDUONG_khao sat" xfId="2145" xr:uid="{00000000-0005-0000-0000-00006D080000}"/>
    <cellStyle name="T_DUTOANDUONG_khao sat 1025+270" xfId="2146" xr:uid="{00000000-0005-0000-0000-00006E080000}"/>
    <cellStyle name="T_DUTOANDUONG_PLV" xfId="2148" xr:uid="{00000000-0005-0000-0000-00006F080000}"/>
    <cellStyle name="T_DUTOANDUONG_TH" xfId="2149" xr:uid="{00000000-0005-0000-0000-000070080000}"/>
    <cellStyle name="T_DUTOANDUONG_VCDS" xfId="2150" xr:uid="{00000000-0005-0000-0000-000071080000}"/>
    <cellStyle name="T_duyet DT CN Ban Toong TK" xfId="2151" xr:uid="{00000000-0005-0000-0000-000072080000}"/>
    <cellStyle name="T_DZ 110 PhoNoi" xfId="2152" xr:uid="{00000000-0005-0000-0000-000073080000}"/>
    <cellStyle name="T_DZ 110 UB-PL 1-2-05" xfId="2153" xr:uid="{00000000-0005-0000-0000-000074080000}"/>
    <cellStyle name="T_DZ 110 UB-PL 12-11-04" xfId="2154" xr:uid="{00000000-0005-0000-0000-000075080000}"/>
    <cellStyle name="T_DZ 110kV NK-TU" xfId="2155" xr:uid="{00000000-0005-0000-0000-000076080000}"/>
    <cellStyle name="T_Goi2(sua)-2.3.07" xfId="2161" xr:uid="{00000000-0005-0000-0000-000077080000}"/>
    <cellStyle name="T_Goi2(sua)-2.3.07_cau km 1089+143" xfId="2162" xr:uid="{00000000-0005-0000-0000-000078080000}"/>
    <cellStyle name="T_Goi2(sua)-2.3.07_cau km 852+033-18.12.07" xfId="2163" xr:uid="{00000000-0005-0000-0000-000079080000}"/>
    <cellStyle name="T_Goi2(sua)-2.3.07_Cau Km109-108-1" xfId="2164" xr:uid="{00000000-0005-0000-0000-00007A080000}"/>
    <cellStyle name="T_Goi2(sua)-2.3.07_khao sat 1025+270" xfId="2165" xr:uid="{00000000-0005-0000-0000-00007B080000}"/>
    <cellStyle name="T_Goi2(sua)-2.3.07_TH" xfId="2166" xr:uid="{00000000-0005-0000-0000-00007C080000}"/>
    <cellStyle name="T_Gia thau ML" xfId="2156" xr:uid="{00000000-0005-0000-0000-00007D080000}"/>
    <cellStyle name="T_giao cho bac" xfId="2157" xr:uid="{00000000-0005-0000-0000-00007E080000}"/>
    <cellStyle name="T_giao cho bac_26 xa" xfId="2158" xr:uid="{00000000-0005-0000-0000-00007F080000}"/>
    <cellStyle name="T_giao cho bac_ANTTXH" xfId="2159" xr:uid="{00000000-0005-0000-0000-000080080000}"/>
    <cellStyle name="T_giao cho bac_thong ke cac cap20142015" xfId="2160" xr:uid="{00000000-0005-0000-0000-000081080000}"/>
    <cellStyle name="T_Ho van xa khi" xfId="2167" xr:uid="{00000000-0005-0000-0000-000082080000}"/>
    <cellStyle name="T_HS BT huong che do theo QĐ85-so chua dieu chinh va da dieu chỉnh" xfId="2168" xr:uid="{00000000-0005-0000-0000-000083080000}"/>
    <cellStyle name="T_HS de suat thanh trung" xfId="2169" xr:uid="{00000000-0005-0000-0000-000084080000}"/>
    <cellStyle name="T_HS de suat thanh trung_Tiến độ XDCB đến tháng 5 - 2015" xfId="2171" xr:uid="{00000000-0005-0000-0000-000085080000}"/>
    <cellStyle name="T_HS de suat thanh trung_thong ke cac cap20142015" xfId="2170" xr:uid="{00000000-0005-0000-0000-000086080000}"/>
    <cellStyle name="T_KCH - TH - 03PA2-03 truong THCS ban phiet thong lang chung" xfId="2172" xr:uid="{00000000-0005-0000-0000-000087080000}"/>
    <cellStyle name="T_Ke hoach KTXH  nam 2009_PKT thang 11 nam 2008" xfId="2173" xr:uid="{00000000-0005-0000-0000-000088080000}"/>
    <cellStyle name="T_Ke hoach KTXH  nam 2009_PKT thang 11 nam 2008_26 xa" xfId="2174" xr:uid="{00000000-0005-0000-0000-000089080000}"/>
    <cellStyle name="T_Ke hoach KTXH  nam 2009_PKT thang 11 nam 2008_thong ke cac cap20142015" xfId="2175" xr:uid="{00000000-0005-0000-0000-00008A080000}"/>
    <cellStyle name="T_Ket qua dau thau" xfId="2176" xr:uid="{00000000-0005-0000-0000-00008B080000}"/>
    <cellStyle name="T_Ket qua dau thau_26 xa" xfId="2177" xr:uid="{00000000-0005-0000-0000-00008C080000}"/>
    <cellStyle name="T_Ket qua dau thau_thong ke cac cap20142015" xfId="2178" xr:uid="{00000000-0005-0000-0000-00008D080000}"/>
    <cellStyle name="T_Ket qua phan bo von nam 2008" xfId="2179" xr:uid="{00000000-0005-0000-0000-00008E080000}"/>
    <cellStyle name="T_Ket qua phan bo von nam 2008_26 xa" xfId="2180" xr:uid="{00000000-0005-0000-0000-00008F080000}"/>
    <cellStyle name="T_Ket qua phan bo von nam 2008_thong ke cac cap20142015" xfId="2181" xr:uid="{00000000-0005-0000-0000-000090080000}"/>
    <cellStyle name="T_KL Cuoi cung Ho CV Thuong Luu" xfId="2199" xr:uid="{00000000-0005-0000-0000-000091080000}"/>
    <cellStyle name="T_KL Hoan Cong Trinh Truong Tieu Hoc Bac Ha (Dong den)" xfId="2200" xr:uid="{00000000-0005-0000-0000-000092080000}"/>
    <cellStyle name="T_KL Hoan Cong Trinh Truong Tieu Hoc Bac Ha (Dong den)_26 xa" xfId="2201" xr:uid="{00000000-0005-0000-0000-000093080000}"/>
    <cellStyle name="T_KL Hoan Cong Trinh Truong Tieu Hoc Bac Ha (Dong den)_ANTTXH" xfId="2202" xr:uid="{00000000-0005-0000-0000-000094080000}"/>
    <cellStyle name="T_KL Hoan Cong Trinh Truong Tieu Hoc Bac Ha (Dong den)_thong ke cac cap20142015" xfId="2203" xr:uid="{00000000-0005-0000-0000-000095080000}"/>
    <cellStyle name="T_KL-dutoan - 1025" xfId="2204" xr:uid="{00000000-0005-0000-0000-000096080000}"/>
    <cellStyle name="T_KL-THKL KCPT" xfId="2205" xr:uid="{00000000-0005-0000-0000-000097080000}"/>
    <cellStyle name="T_Km1025+270 thuong" xfId="2206" xr:uid="{00000000-0005-0000-0000-000098080000}"/>
    <cellStyle name="T_KP GPMB" xfId="2207" xr:uid="{00000000-0005-0000-0000-000099080000}"/>
    <cellStyle name="T_KSSB moi" xfId="2208" xr:uid="{00000000-0005-0000-0000-00009A080000}"/>
    <cellStyle name="T_KH XDCB_2008 lan 2 sua ngay 10-11" xfId="2182" xr:uid="{00000000-0005-0000-0000-00009B080000}"/>
    <cellStyle name="T_KH XDCB_2008 lan 2 sua ngay 10-11_26 xa" xfId="2183" xr:uid="{00000000-0005-0000-0000-00009C080000}"/>
    <cellStyle name="T_KH XDCB_2008 lan 2 sua ngay 10-11_thong ke cac cap20142015" xfId="2184" xr:uid="{00000000-0005-0000-0000-00009D080000}"/>
    <cellStyle name="T_Khai toan 110kV" xfId="2185" xr:uid="{00000000-0005-0000-0000-00009E080000}"/>
    <cellStyle name="T_khao sat" xfId="2186" xr:uid="{00000000-0005-0000-0000-00009F080000}"/>
    <cellStyle name="T_KHAO SAT - 2009" xfId="2187" xr:uid="{00000000-0005-0000-0000-0000A0080000}"/>
    <cellStyle name="T_khao sat 1025+270" xfId="2188" xr:uid="{00000000-0005-0000-0000-0000A1080000}"/>
    <cellStyle name="T_Khao satD1" xfId="2189" xr:uid="{00000000-0005-0000-0000-0000A2080000}"/>
    <cellStyle name="T_Khao satD1_cau km 1089+143" xfId="2190" xr:uid="{00000000-0005-0000-0000-0000A3080000}"/>
    <cellStyle name="T_Khao satD1_cau km 852+033-18.12.07" xfId="2191" xr:uid="{00000000-0005-0000-0000-0000A4080000}"/>
    <cellStyle name="T_Khao satD1_Cau Km109-108-1" xfId="2192" xr:uid="{00000000-0005-0000-0000-0000A5080000}"/>
    <cellStyle name="T_Khao satD1_KL-dutoan - 1025" xfId="2194" xr:uid="{00000000-0005-0000-0000-0000A6080000}"/>
    <cellStyle name="T_Khao satD1_khao sat 1025+270" xfId="2193" xr:uid="{00000000-0005-0000-0000-0000A7080000}"/>
    <cellStyle name="T_Khao satD1_TH" xfId="2195" xr:uid="{00000000-0005-0000-0000-0000A8080000}"/>
    <cellStyle name="T_Khoi luong §­êng èng" xfId="2198" xr:uid="{00000000-0005-0000-0000-0000A9080000}"/>
    <cellStyle name="T_Khởi công mới 2011" xfId="2196" xr:uid="{00000000-0005-0000-0000-0000AA080000}"/>
    <cellStyle name="T_Khởi công mới 2011_thong ke cac cap20142015" xfId="2197" xr:uid="{00000000-0005-0000-0000-0000AB080000}"/>
    <cellStyle name="T_Lao cai gui lai chi DUNG 29.7" xfId="2209" xr:uid="{00000000-0005-0000-0000-0000AC080000}"/>
    <cellStyle name="T_linh tinh" xfId="2210" xr:uid="{00000000-0005-0000-0000-0000AD080000}"/>
    <cellStyle name="T_linh tinh_26 xa" xfId="2211" xr:uid="{00000000-0005-0000-0000-0000AE080000}"/>
    <cellStyle name="T_linh tinh_ANTTXH" xfId="2212" xr:uid="{00000000-0005-0000-0000-0000AF080000}"/>
    <cellStyle name="T_linh tinh_B-ng t-ng h-p -ánh giá tiêu chí các xă 2015" xfId="2213" xr:uid="{00000000-0005-0000-0000-0000B0080000}"/>
    <cellStyle name="T_linh tinh_Quyết toán 2015 huyện Văn Bàn " xfId="2214" xr:uid="{00000000-0005-0000-0000-0000B1080000}"/>
    <cellStyle name="T_linh tinh_Tiến độ XDCB đến tháng 5 - 2015" xfId="2216" xr:uid="{00000000-0005-0000-0000-0000B2080000}"/>
    <cellStyle name="T_linh tinh_thong ke cac cap20142015" xfId="2215" xr:uid="{00000000-0005-0000-0000-0000B3080000}"/>
    <cellStyle name="T_Mau" xfId="2217" xr:uid="{00000000-0005-0000-0000-0000B4080000}"/>
    <cellStyle name="T_Mau BC tbi 2013" xfId="2218" xr:uid="{00000000-0005-0000-0000-0000B5080000}"/>
    <cellStyle name="T_Mau BC tbi 2013_Thong ke Thanh tra thang 5-2014" xfId="2219" xr:uid="{00000000-0005-0000-0000-0000B6080000}"/>
    <cellStyle name="T_Mau phieu tin nhiem CBQL 2011-2012" xfId="2220" xr:uid="{00000000-0005-0000-0000-0000B7080000}"/>
    <cellStyle name="T_Maycat-ReCloser" xfId="2221" xr:uid="{00000000-0005-0000-0000-0000B8080000}"/>
    <cellStyle name="T_Me_Tri_6_07" xfId="2222" xr:uid="{00000000-0005-0000-0000-0000B9080000}"/>
    <cellStyle name="T_Me_Tri_6_07_26 xa" xfId="2223" xr:uid="{00000000-0005-0000-0000-0000BA080000}"/>
    <cellStyle name="T_Me_Tri_6_07_ANTTXH" xfId="2224" xr:uid="{00000000-0005-0000-0000-0000BB080000}"/>
    <cellStyle name="T_Me_Tri_6_07_thong ke cac cap20142015" xfId="2225" xr:uid="{00000000-0005-0000-0000-0000BC080000}"/>
    <cellStyle name="T_MN TT Pho Lu" xfId="2226" xr:uid="{00000000-0005-0000-0000-0000BD080000}"/>
    <cellStyle name="T_Mo da Ban Cam" xfId="2227" xr:uid="{00000000-0005-0000-0000-0000BE080000}"/>
    <cellStyle name="T_moi" xfId="2228" xr:uid="{00000000-0005-0000-0000-0000BF080000}"/>
    <cellStyle name="T_moi_26 xa" xfId="2229" xr:uid="{00000000-0005-0000-0000-0000C0080000}"/>
    <cellStyle name="T_moi_ANTTXH" xfId="2230" xr:uid="{00000000-0005-0000-0000-0000C1080000}"/>
    <cellStyle name="T_moi_B-ng t-ng h-p -ánh giá tiêu chí các xă 2015" xfId="2231" xr:uid="{00000000-0005-0000-0000-0000C2080000}"/>
    <cellStyle name="T_moi_DE NGHỊ THẨM ĐỊNH TC (1)" xfId="2232" xr:uid="{00000000-0005-0000-0000-0000C3080000}"/>
    <cellStyle name="T_moi_Quyết toán 2015 huyện Văn Bàn " xfId="2233" xr:uid="{00000000-0005-0000-0000-0000C4080000}"/>
    <cellStyle name="T_moi_Tiến độ XDCB đến tháng 5 - 2015" xfId="2235" xr:uid="{00000000-0005-0000-0000-0000C5080000}"/>
    <cellStyle name="T_moi_thong ke cac cap20142015" xfId="2234" xr:uid="{00000000-0005-0000-0000-0000C6080000}"/>
    <cellStyle name="T_Mucluc+KL toan cau" xfId="2236" xr:uid="{00000000-0005-0000-0000-0000C7080000}"/>
    <cellStyle name="T_Mucluc+KL toan cau_PLV" xfId="2237" xr:uid="{00000000-0005-0000-0000-0000C8080000}"/>
    <cellStyle name="T_Mucluc+KL toan cau_VCDS" xfId="2238" xr:uid="{00000000-0005-0000-0000-0000C9080000}"/>
    <cellStyle name="T_N2 thay dat (N1-1)" xfId="2239" xr:uid="{00000000-0005-0000-0000-0000CA080000}"/>
    <cellStyle name="T_N2 thay dat (N1-1)_26 xa" xfId="2240" xr:uid="{00000000-0005-0000-0000-0000CB080000}"/>
    <cellStyle name="T_N2 thay dat (N1-1)_ANTTXH" xfId="2241" xr:uid="{00000000-0005-0000-0000-0000CC080000}"/>
    <cellStyle name="T_N2 thay dat (N1-1)_thong ke cac cap20142015" xfId="2242" xr:uid="{00000000-0005-0000-0000-0000CD080000}"/>
    <cellStyle name="T_Ngoai that" xfId="2243" xr:uid="{00000000-0005-0000-0000-0000CE080000}"/>
    <cellStyle name="T_ngoai that tl" xfId="2244" xr:uid="{00000000-0005-0000-0000-0000CF080000}"/>
    <cellStyle name="T_ngoai that tl_26 xa" xfId="2245" xr:uid="{00000000-0005-0000-0000-0000D0080000}"/>
    <cellStyle name="T_ngoai that tl_ANTTXH" xfId="2246" xr:uid="{00000000-0005-0000-0000-0000D1080000}"/>
    <cellStyle name="T_ngoai that tl_thong ke cac cap20142015" xfId="2247" xr:uid="{00000000-0005-0000-0000-0000D2080000}"/>
    <cellStyle name="T_nha khach+an xd" xfId="2248" xr:uid="{00000000-0005-0000-0000-0000D3080000}"/>
    <cellStyle name="T_nha khach+an xd_26 xa" xfId="2249" xr:uid="{00000000-0005-0000-0000-0000D4080000}"/>
    <cellStyle name="T_nha khach+an xd_ANTTXH" xfId="2250" xr:uid="{00000000-0005-0000-0000-0000D5080000}"/>
    <cellStyle name="T_nha khach+an xd_B-ng t-ng h-p -ánh giá tiêu chí các xă 2015" xfId="2251" xr:uid="{00000000-0005-0000-0000-0000D6080000}"/>
    <cellStyle name="T_nha khach+an xd_DE NGHỊ THẨM ĐỊNH TC (1)" xfId="2252" xr:uid="{00000000-0005-0000-0000-0000D7080000}"/>
    <cellStyle name="T_nha khach+an xd_Quyết toán 2015 huyện Văn Bàn " xfId="2253" xr:uid="{00000000-0005-0000-0000-0000D8080000}"/>
    <cellStyle name="T_nha khach+an xd_thong ke cac cap20142015" xfId="2254" xr:uid="{00000000-0005-0000-0000-0000D9080000}"/>
    <cellStyle name="T_Nha o noi tru 3TBH tl" xfId="2255" xr:uid="{00000000-0005-0000-0000-0000DA080000}"/>
    <cellStyle name="T_Nha o noi tru 3TBH tl_26 xa" xfId="2256" xr:uid="{00000000-0005-0000-0000-0000DB080000}"/>
    <cellStyle name="T_Nha o noi tru 3TBH tl_ANTTXH" xfId="2257" xr:uid="{00000000-0005-0000-0000-0000DC080000}"/>
    <cellStyle name="T_Nha o noi tru 3TBH tl_thong ke cac cap20142015" xfId="2258" xr:uid="{00000000-0005-0000-0000-0000DD080000}"/>
    <cellStyle name="T_Nha tru so XD1" xfId="2259" xr:uid="{00000000-0005-0000-0000-0000DE080000}"/>
    <cellStyle name="T_Nha tru so XD1_26 xa" xfId="2260" xr:uid="{00000000-0005-0000-0000-0000DF080000}"/>
    <cellStyle name="T_Nha tru so XD1_ANTTXH" xfId="2261" xr:uid="{00000000-0005-0000-0000-0000E0080000}"/>
    <cellStyle name="T_Nha tru so XD1_thong ke cac cap20142015" xfId="2262" xr:uid="{00000000-0005-0000-0000-0000E1080000}"/>
    <cellStyle name="T_Pu Sum Cap6-32TD20088s.xlsDC.xlsmoi" xfId="2267" xr:uid="{00000000-0005-0000-0000-0000E2080000}"/>
    <cellStyle name="T_Phan-Tich" xfId="2263" xr:uid="{00000000-0005-0000-0000-0000E3080000}"/>
    <cellStyle name="T_Phuong an can doi nam 2008" xfId="2264" xr:uid="{00000000-0005-0000-0000-0000E4080000}"/>
    <cellStyle name="T_Phuong an can doi nam 2008_26 xa" xfId="2265" xr:uid="{00000000-0005-0000-0000-0000E5080000}"/>
    <cellStyle name="T_Phuong an can doi nam 2008_thong ke cac cap20142015" xfId="2266" xr:uid="{00000000-0005-0000-0000-0000E6080000}"/>
    <cellStyle name="T_QT di chuyen ca phe" xfId="2268" xr:uid="{00000000-0005-0000-0000-0000E7080000}"/>
    <cellStyle name="T_QT di chuyen ca phe_Tiến độ XDCB đến tháng 5 - 2015" xfId="2270" xr:uid="{00000000-0005-0000-0000-0000E8080000}"/>
    <cellStyle name="T_QT di chuyen ca phe_thong ke cac cap20142015" xfId="2269" xr:uid="{00000000-0005-0000-0000-0000E9080000}"/>
    <cellStyle name="T_QUAN ( PHEU CAO DAC)" xfId="2271" xr:uid="{00000000-0005-0000-0000-0000EA080000}"/>
    <cellStyle name="T_QUAN ( PHEU CAO DAC)_26 xa" xfId="2272" xr:uid="{00000000-0005-0000-0000-0000EB080000}"/>
    <cellStyle name="T_QUAN ( PHEU CAO DAC)_ANTTXH" xfId="2273" xr:uid="{00000000-0005-0000-0000-0000EC080000}"/>
    <cellStyle name="T_QUAN ( PHEU CAO DAC)_thong ke cac cap20142015" xfId="2274" xr:uid="{00000000-0005-0000-0000-0000ED080000}"/>
    <cellStyle name="T_Quyết toán 2015 huyện Văn Bàn " xfId="2275" xr:uid="{00000000-0005-0000-0000-0000EE080000}"/>
    <cellStyle name="T_Rà soat biên chế và đăng ký nhu cầu tuyển dụng (4.2011)" xfId="2276" xr:uid="{00000000-0005-0000-0000-0000EF080000}"/>
    <cellStyle name="T_Ranh thoat n­¬c bao tan - bao nhai" xfId="2277" xr:uid="{00000000-0005-0000-0000-0000F0080000}"/>
    <cellStyle name="T_Ranh thoat n­¬c bao tan - bao nhai_26 xa" xfId="2278" xr:uid="{00000000-0005-0000-0000-0000F1080000}"/>
    <cellStyle name="T_Ranh thoat n­¬c bao tan - bao nhai_ANTTXH" xfId="2279" xr:uid="{00000000-0005-0000-0000-0000F2080000}"/>
    <cellStyle name="T_Ranh thoat n­¬c bao tan - bao nhai_thong ke cac cap20142015" xfId="2280" xr:uid="{00000000-0005-0000-0000-0000F3080000}"/>
    <cellStyle name="T_San SaHo Duy" xfId="2281" xr:uid="{00000000-0005-0000-0000-0000F4080000}"/>
    <cellStyle name="T_SanNen" xfId="2282" xr:uid="{00000000-0005-0000-0000-0000F5080000}"/>
    <cellStyle name="T_Seagame(BTL)" xfId="2283" xr:uid="{00000000-0005-0000-0000-0000F6080000}"/>
    <cellStyle name="T_Seagame(BTL)_ANTTXH" xfId="2284" xr:uid="{00000000-0005-0000-0000-0000F7080000}"/>
    <cellStyle name="T_Sheet1" xfId="2285" xr:uid="{00000000-0005-0000-0000-0000F8080000}"/>
    <cellStyle name="T_Sheet1_Tiến độ XDCB đến tháng 5 - 2015" xfId="2287" xr:uid="{00000000-0005-0000-0000-0000F9080000}"/>
    <cellStyle name="T_Sheet1_thong ke cac cap20142015" xfId="2286" xr:uid="{00000000-0005-0000-0000-0000FA080000}"/>
    <cellStyle name="T_Sheet2" xfId="2288" xr:uid="{00000000-0005-0000-0000-0000FB080000}"/>
    <cellStyle name="T_Sheet3" xfId="2289" xr:uid="{00000000-0005-0000-0000-0000FC080000}"/>
    <cellStyle name="T_So GTVT" xfId="2290" xr:uid="{00000000-0005-0000-0000-0000FD080000}"/>
    <cellStyle name="T_So GTVT_26 xa" xfId="2291" xr:uid="{00000000-0005-0000-0000-0000FE080000}"/>
    <cellStyle name="T_SUA LOI SO HOC GOI  1" xfId="2292" xr:uid="{00000000-0005-0000-0000-0000FF080000}"/>
    <cellStyle name="T_SUA LOI SO HOC GOI  1_26 xa" xfId="2293" xr:uid="{00000000-0005-0000-0000-000000090000}"/>
    <cellStyle name="T_SUA LOI SO HOC GOI  1_ANTTXH" xfId="2294" xr:uid="{00000000-0005-0000-0000-000001090000}"/>
    <cellStyle name="T_SUA LOI SO HOC GOI  1_thong ke cac cap20142015" xfId="2295" xr:uid="{00000000-0005-0000-0000-000002090000}"/>
    <cellStyle name="T_Ta giang Phinh" xfId="2296" xr:uid="{00000000-0005-0000-0000-000003090000}"/>
    <cellStyle name="T_TAI" xfId="2297" xr:uid="{00000000-0005-0000-0000-000004090000}"/>
    <cellStyle name="T_TBA 35kV Nam xe 1" xfId="2298" xr:uid="{00000000-0005-0000-0000-000005090000}"/>
    <cellStyle name="T_TD Buu dien XA HAU THAO LAN 3" xfId="2299" xr:uid="{00000000-0005-0000-0000-000006090000}"/>
    <cellStyle name="T_TD Buu dien XA HAU THAO LAN 3_26 xa" xfId="2300" xr:uid="{00000000-0005-0000-0000-000007090000}"/>
    <cellStyle name="T_TD Buu dien XA HAU THAO LAN 3_ANTTXH" xfId="2301" xr:uid="{00000000-0005-0000-0000-000008090000}"/>
    <cellStyle name="T_TD Buu dien XA HAU THAO LAN 3_B-ng t-ng h-p -ánh giá tiêu chí các xă 2015" xfId="2302" xr:uid="{00000000-0005-0000-0000-000009090000}"/>
    <cellStyle name="T_TD Buu dien XA HAU THAO LAN 3_Quyết toán 2015 huyện Văn Bàn " xfId="2303" xr:uid="{00000000-0005-0000-0000-00000A090000}"/>
    <cellStyle name="T_TD Buu dien XA HAU THAO LAN 3_Tiến độ XDCB đến tháng 5 - 2015" xfId="2305" xr:uid="{00000000-0005-0000-0000-00000B090000}"/>
    <cellStyle name="T_TD Buu dien XA HAU THAO LAN 3_thong ke cac cap20142015" xfId="2304" xr:uid="{00000000-0005-0000-0000-00000C090000}"/>
    <cellStyle name="T_TdoiTT" xfId="2306" xr:uid="{00000000-0005-0000-0000-00000D090000}"/>
    <cellStyle name="T_TDT + duong(8-5-07)" xfId="2307" xr:uid="{00000000-0005-0000-0000-00000E090000}"/>
    <cellStyle name="T_TDT + duong(8-5-07)_26 xa" xfId="2308" xr:uid="{00000000-0005-0000-0000-00000F090000}"/>
    <cellStyle name="T_TDT + duong(8-5-07)_thong ke cac cap20142015" xfId="2309" xr:uid="{00000000-0005-0000-0000-000010090000}"/>
    <cellStyle name="T_Tien luong" xfId="2349" xr:uid="{00000000-0005-0000-0000-000011090000}"/>
    <cellStyle name="T_Tien luong_1" xfId="2350" xr:uid="{00000000-0005-0000-0000-000012090000}"/>
    <cellStyle name="T_Tien luong_26 xa" xfId="2351" xr:uid="{00000000-0005-0000-0000-000013090000}"/>
    <cellStyle name="T_Tien luong_B-ng t-ng h-p -ánh giá tiêu chí các xă 2015" xfId="2352" xr:uid="{00000000-0005-0000-0000-000014090000}"/>
    <cellStyle name="T_Tien luong_Quyết toán 2015 huyện Văn Bàn " xfId="2353" xr:uid="{00000000-0005-0000-0000-000015090000}"/>
    <cellStyle name="T_Tien luong_Tiến độ XDCB đến tháng 5 - 2015" xfId="2355" xr:uid="{00000000-0005-0000-0000-000016090000}"/>
    <cellStyle name="T_Tien luong_thong ke cac cap20142015" xfId="2354" xr:uid="{00000000-0005-0000-0000-000017090000}"/>
    <cellStyle name="T_tien2004" xfId="2356" xr:uid="{00000000-0005-0000-0000-000018090000}"/>
    <cellStyle name="T_tien2004_cau km 1089+143" xfId="2357" xr:uid="{00000000-0005-0000-0000-000019090000}"/>
    <cellStyle name="T_tien2004_cau km 852+033-18.12.07" xfId="2358" xr:uid="{00000000-0005-0000-0000-00001A090000}"/>
    <cellStyle name="T_tien2004_Cau Km109-108-1" xfId="2359" xr:uid="{00000000-0005-0000-0000-00001B090000}"/>
    <cellStyle name="T_tien2004_DC khao sat" xfId="2360" xr:uid="{00000000-0005-0000-0000-00001C090000}"/>
    <cellStyle name="T_tien2004_KL-dutoan - 1025" xfId="2363" xr:uid="{00000000-0005-0000-0000-00001D090000}"/>
    <cellStyle name="T_tien2004_khao sat" xfId="2361" xr:uid="{00000000-0005-0000-0000-00001E090000}"/>
    <cellStyle name="T_tien2004_khao sat 1025+270" xfId="2362" xr:uid="{00000000-0005-0000-0000-00001F090000}"/>
    <cellStyle name="T_tien2004_TH" xfId="2364" xr:uid="{00000000-0005-0000-0000-000020090000}"/>
    <cellStyle name="T_TienLuong" xfId="2365" xr:uid="{00000000-0005-0000-0000-000021090000}"/>
    <cellStyle name="T_Tieu hoc TT xa Ban Gia" xfId="2366" xr:uid="{00000000-0005-0000-0000-000022090000}"/>
    <cellStyle name="T_Tiến độ XDCB đến tháng 5 - 2015" xfId="2348" xr:uid="{00000000-0005-0000-0000-000023090000}"/>
    <cellStyle name="T_TKE-ChoDon-sua" xfId="2367" xr:uid="{00000000-0005-0000-0000-000024090000}"/>
    <cellStyle name="T_TKKT N1,N4,N2,N3,N6 Dang Xa 26-12-04 ha the" xfId="2368" xr:uid="{00000000-0005-0000-0000-000025090000}"/>
    <cellStyle name="T_TKKTTC Ha ngam Dang Xa" xfId="2369" xr:uid="{00000000-0005-0000-0000-000026090000}"/>
    <cellStyle name="T_TL Lang moi - coc lau 13 sua lai tham dinh" xfId="2370" xr:uid="{00000000-0005-0000-0000-000027090000}"/>
    <cellStyle name="T_TL_namluc7( BX TT 03)" xfId="2371" xr:uid="{00000000-0005-0000-0000-000028090000}"/>
    <cellStyle name="T_TL_namluc7( BX TT 03)_26 xa" xfId="2372" xr:uid="{00000000-0005-0000-0000-000029090000}"/>
    <cellStyle name="T_TL_namluc7( BX TT 03)_thong ke cac cap20142015" xfId="2373" xr:uid="{00000000-0005-0000-0000-00002A090000}"/>
    <cellStyle name="T_TM" xfId="2374" xr:uid="{00000000-0005-0000-0000-00002B090000}"/>
    <cellStyle name="T_TM_thong ke cac cap20142015" xfId="2375" xr:uid="{00000000-0005-0000-0000-00002C090000}"/>
    <cellStyle name="T_tongket2003-2010 Kg Vu DP" xfId="2376" xr:uid="{00000000-0005-0000-0000-00002D090000}"/>
    <cellStyle name="T_tongket2003-2010 Kg Vu DP_26 xa" xfId="2377" xr:uid="{00000000-0005-0000-0000-00002E090000}"/>
    <cellStyle name="T_tongket2003-2010 Kg Vu DP_ANTTXH" xfId="2378" xr:uid="{00000000-0005-0000-0000-00002F090000}"/>
    <cellStyle name="T_tongket2003-2010 Kg Vu DP_thong ke cac cap20142015" xfId="2379" xr:uid="{00000000-0005-0000-0000-000030090000}"/>
    <cellStyle name="T_Top hop chi phi tham tra" xfId="2380" xr:uid="{00000000-0005-0000-0000-000031090000}"/>
    <cellStyle name="T_TH" xfId="2310" xr:uid="{00000000-0005-0000-0000-000032090000}"/>
    <cellStyle name="T_TH " xfId="2311" xr:uid="{00000000-0005-0000-0000-000033090000}"/>
    <cellStyle name="T_tham_tra_du_toan" xfId="2312" xr:uid="{00000000-0005-0000-0000-000034090000}"/>
    <cellStyle name="T_tham_tra_du_toan_26 xa" xfId="2313" xr:uid="{00000000-0005-0000-0000-000035090000}"/>
    <cellStyle name="T_tham_tra_du_toan_ANTTXH" xfId="2314" xr:uid="{00000000-0005-0000-0000-000036090000}"/>
    <cellStyle name="T_tham_tra_du_toan_thong ke cac cap20142015" xfId="2315" xr:uid="{00000000-0005-0000-0000-000037090000}"/>
    <cellStyle name="T_THCPKS" xfId="2316" xr:uid="{00000000-0005-0000-0000-000038090000}"/>
    <cellStyle name="T_Thiet bi" xfId="2317" xr:uid="{00000000-0005-0000-0000-000039090000}"/>
    <cellStyle name="T_Thiet bi_26 xa" xfId="2318" xr:uid="{00000000-0005-0000-0000-00003A090000}"/>
    <cellStyle name="T_Thiet bi_B-ng t-ng h-p -ánh giá tiêu chí các xă 2015" xfId="2319" xr:uid="{00000000-0005-0000-0000-00003B090000}"/>
    <cellStyle name="T_Thiet bi_Quyết toán 2015 huyện Văn Bàn " xfId="2320" xr:uid="{00000000-0005-0000-0000-00003C090000}"/>
    <cellStyle name="T_Thiet bi_Tiến độ XDCB đến tháng 5 - 2015" xfId="2322" xr:uid="{00000000-0005-0000-0000-00003D090000}"/>
    <cellStyle name="T_Thiet bi_thong ke cac cap20142015" xfId="2321" xr:uid="{00000000-0005-0000-0000-00003E090000}"/>
    <cellStyle name="T_THKL" xfId="2323" xr:uid="{00000000-0005-0000-0000-00003F090000}"/>
    <cellStyle name="T_THKPHM" xfId="2324" xr:uid="{00000000-0005-0000-0000-000040090000}"/>
    <cellStyle name="T_THKPHM_thong ke cac cap20142015" xfId="2325" xr:uid="{00000000-0005-0000-0000-000041090000}"/>
    <cellStyle name="T_Thong ke" xfId="2326" xr:uid="{00000000-0005-0000-0000-000042090000}"/>
    <cellStyle name="T_thong ke cac cap20142015" xfId="2327" xr:uid="{00000000-0005-0000-0000-000043090000}"/>
    <cellStyle name="T_Thong ke TDTKKT - Nam 2005" xfId="2328" xr:uid="{00000000-0005-0000-0000-000044090000}"/>
    <cellStyle name="T_Thong ke TDTKKT - Nam 2005_26 xa" xfId="2329" xr:uid="{00000000-0005-0000-0000-000045090000}"/>
    <cellStyle name="T_Thong ke TDTKKT - Nam 2005_B-ng t-ng h-p -ánh giá tiêu chí các xă 2015" xfId="2330" xr:uid="{00000000-0005-0000-0000-000046090000}"/>
    <cellStyle name="T_Thong ke TDTKKT - Nam 2005_Quyết toán 2015 huyện Văn Bàn " xfId="2331" xr:uid="{00000000-0005-0000-0000-000047090000}"/>
    <cellStyle name="T_Thong ke TDTKKT - Nam 2005_Tiến độ XDCB đến tháng 5 - 2015" xfId="2334" xr:uid="{00000000-0005-0000-0000-000048090000}"/>
    <cellStyle name="T_Thong ke TDTKKT - Nam 2005_TM" xfId="2335" xr:uid="{00000000-0005-0000-0000-000049090000}"/>
    <cellStyle name="T_Thong ke TDTKKT - Nam 2005_THKPHM" xfId="2332" xr:uid="{00000000-0005-0000-0000-00004A090000}"/>
    <cellStyle name="T_Thong ke TDTKKT - Nam 2005_thong ke cac cap20142015" xfId="2333" xr:uid="{00000000-0005-0000-0000-00004B090000}"/>
    <cellStyle name="T_Thong ke Thanh tra thang 5-2014" xfId="2336" xr:uid="{00000000-0005-0000-0000-00004C090000}"/>
    <cellStyle name="T_Thong ke_cau km 1089+143" xfId="2337" xr:uid="{00000000-0005-0000-0000-00004D090000}"/>
    <cellStyle name="T_Thong ke_cau km 852+033-18.12.07" xfId="2338" xr:uid="{00000000-0005-0000-0000-00004E090000}"/>
    <cellStyle name="T_Thong ke_Cau Km109-108" xfId="2339" xr:uid="{00000000-0005-0000-0000-00004F090000}"/>
    <cellStyle name="T_Thong ke_Cau Km109-108-1" xfId="2340" xr:uid="{00000000-0005-0000-0000-000050090000}"/>
    <cellStyle name="T_Thong ke_DC khao sat" xfId="2341" xr:uid="{00000000-0005-0000-0000-000051090000}"/>
    <cellStyle name="T_Thong ke_Km1025+270 thuong" xfId="2344" xr:uid="{00000000-0005-0000-0000-000052090000}"/>
    <cellStyle name="T_Thong ke_khao sat" xfId="2342" xr:uid="{00000000-0005-0000-0000-000053090000}"/>
    <cellStyle name="T_Thong ke_khao sat 1025+270" xfId="2343" xr:uid="{00000000-0005-0000-0000-000054090000}"/>
    <cellStyle name="T_Thong ke_PLV" xfId="2345" xr:uid="{00000000-0005-0000-0000-000055090000}"/>
    <cellStyle name="T_Thong ke_TH" xfId="2346" xr:uid="{00000000-0005-0000-0000-000056090000}"/>
    <cellStyle name="T_Thong ke_VCDS" xfId="2347" xr:uid="{00000000-0005-0000-0000-000057090000}"/>
    <cellStyle name="T_TRang Bach- xi mang Phuc Son qt goc" xfId="2381" xr:uid="{00000000-0005-0000-0000-000058090000}"/>
    <cellStyle name="T_Triet gia Dau Nhuan Phu Nhuan" xfId="2382" xr:uid="{00000000-0005-0000-0000-000059090000}"/>
    <cellStyle name="T_tru so  lan viec phongKH-TC-TM,phong ha tang KT ban QLDA XDCB PNV" xfId="2383" xr:uid="{00000000-0005-0000-0000-00005A090000}"/>
    <cellStyle name="T_tru so  lan viec phongKH-TC-TM,phong ha tang KT ban QLDA XDCB PNV_26 xa" xfId="2384" xr:uid="{00000000-0005-0000-0000-00005B090000}"/>
    <cellStyle name="T_tru so  lan viec phongKH-TC-TM,phong ha tang KT ban QLDA XDCB PNV_thong ke cac cap20142015" xfId="2385" xr:uid="{00000000-0005-0000-0000-00005C090000}"/>
    <cellStyle name="T_Tru so Thanh Binh2" xfId="2386" xr:uid="{00000000-0005-0000-0000-00005D090000}"/>
    <cellStyle name="T_TRUONG HOC DINH HINH  - 06PB2 - 03 lung phinh" xfId="2387" xr:uid="{00000000-0005-0000-0000-00005E090000}"/>
    <cellStyle name="T_TRUONG HOC DINH HINH  - 06PB2 - 03 lung phinh_26 xa" xfId="2388" xr:uid="{00000000-0005-0000-0000-00005F090000}"/>
    <cellStyle name="T_TRUONG HOC DINH HINH  - 06PB2 - 03 lung phinh_thong ke cac cap20142015" xfId="2389" xr:uid="{00000000-0005-0000-0000-000060090000}"/>
    <cellStyle name="T_UBND" xfId="2390" xr:uid="{00000000-0005-0000-0000-000061090000}"/>
    <cellStyle name="T_Van quan RP EIA" xfId="2391" xr:uid="{00000000-0005-0000-0000-000062090000}"/>
    <cellStyle name="T_Vuot Ninh binh2" xfId="2392" xr:uid="{00000000-0005-0000-0000-000063090000}"/>
    <cellStyle name="T_Vuot Ninh binh2_Cau Km109-108" xfId="2393" xr:uid="{00000000-0005-0000-0000-000064090000}"/>
    <cellStyle name="T_Vuot Ninh binh2_PLV" xfId="2394" xr:uid="{00000000-0005-0000-0000-000065090000}"/>
    <cellStyle name="T_Vuot Ninh binh2_VCDS" xfId="2395" xr:uid="{00000000-0005-0000-0000-000066090000}"/>
    <cellStyle name="T_XL" xfId="2396" xr:uid="{00000000-0005-0000-0000-000067090000}"/>
    <cellStyle name="T_ÿÿÿÿÿ" xfId="2397" xr:uid="{00000000-0005-0000-0000-000068090000}"/>
    <cellStyle name="T_ÿÿÿÿÿ_12-Thong ke cac lop LKDT (vlvh, tu xa, dia chi, cu tuyen) nam 2011, 2012" xfId="2398" xr:uid="{00000000-0005-0000-0000-000069090000}"/>
    <cellStyle name="T_ÿÿÿÿÿ_26 xa" xfId="2399" xr:uid="{00000000-0005-0000-0000-00006A090000}"/>
    <cellStyle name="T_ÿÿÿÿÿ_ANTTXH" xfId="2400" xr:uid="{00000000-0005-0000-0000-00006B090000}"/>
    <cellStyle name="T_ÿÿÿÿÿ_Bieu bao cao von TPCP gd 2003-2010(18.5)" xfId="2401" xr:uid="{00000000-0005-0000-0000-00006C090000}"/>
    <cellStyle name="T_ÿÿÿÿÿ_Bieu bao cao von TPCP gd 2003-2010(18.5)_26 xa" xfId="2402" xr:uid="{00000000-0005-0000-0000-00006D090000}"/>
    <cellStyle name="T_ÿÿÿÿÿ_Bieu bao cao von TPCP gd 2003-2010(18.5)_ANTTXH" xfId="2403" xr:uid="{00000000-0005-0000-0000-00006E090000}"/>
    <cellStyle name="T_ÿÿÿÿÿ_Bieu bao cao von TPCP gd 2003-2010(18.5)_thong ke cac cap20142015" xfId="2404" xr:uid="{00000000-0005-0000-0000-00006F090000}"/>
    <cellStyle name="T_ÿÿÿÿÿ_B-ng t-ng h-p -ánh giá tiêu chí các xă 2015" xfId="2405" xr:uid="{00000000-0005-0000-0000-000070090000}"/>
    <cellStyle name="T_ÿÿÿÿÿ_Quyết toán 2015 huyện Văn Bàn " xfId="2406" xr:uid="{00000000-0005-0000-0000-000071090000}"/>
    <cellStyle name="T_ÿÿÿÿÿ_Tiến độ XDCB đến tháng 5 - 2015" xfId="2408" xr:uid="{00000000-0005-0000-0000-000072090000}"/>
    <cellStyle name="T_ÿÿÿÿÿ_tongket2003-2010 Kg Vu DP" xfId="2409" xr:uid="{00000000-0005-0000-0000-000073090000}"/>
    <cellStyle name="T_ÿÿÿÿÿ_tongket2003-2010 Kg Vu DP_26 xa" xfId="2410" xr:uid="{00000000-0005-0000-0000-000074090000}"/>
    <cellStyle name="T_ÿÿÿÿÿ_tongket2003-2010 Kg Vu DP_ANTTXH" xfId="2411" xr:uid="{00000000-0005-0000-0000-000075090000}"/>
    <cellStyle name="T_ÿÿÿÿÿ_tongket2003-2010 Kg Vu DP_thong ke cac cap20142015" xfId="2412" xr:uid="{00000000-0005-0000-0000-000076090000}"/>
    <cellStyle name="T_ÿÿÿÿÿ_thong ke cac cap20142015" xfId="2407" xr:uid="{00000000-0005-0000-0000-000077090000}"/>
    <cellStyle name="Text Indent A" xfId="2413" xr:uid="{00000000-0005-0000-0000-000078090000}"/>
    <cellStyle name="Text Indent B" xfId="2414" xr:uid="{00000000-0005-0000-0000-000079090000}"/>
    <cellStyle name="Text Indent C" xfId="2415" xr:uid="{00000000-0005-0000-0000-00007A090000}"/>
    <cellStyle name="Tiªu ®Ì" xfId="2435" xr:uid="{00000000-0005-0000-0000-00007B090000}"/>
    <cellStyle name="Tien1" xfId="2436" xr:uid="{00000000-0005-0000-0000-00007C090000}"/>
    <cellStyle name="Tieu_de_2" xfId="2437" xr:uid="{00000000-0005-0000-0000-00007D090000}"/>
    <cellStyle name="Times New Roman" xfId="2438" xr:uid="{00000000-0005-0000-0000-00007E090000}"/>
    <cellStyle name="TiÓu môc" xfId="2439" xr:uid="{00000000-0005-0000-0000-00007F090000}"/>
    <cellStyle name="tit1" xfId="2440" xr:uid="{00000000-0005-0000-0000-000080090000}"/>
    <cellStyle name="tit2" xfId="2441" xr:uid="{00000000-0005-0000-0000-000081090000}"/>
    <cellStyle name="tit3" xfId="2442" xr:uid="{00000000-0005-0000-0000-000082090000}"/>
    <cellStyle name="tit4" xfId="2443" xr:uid="{00000000-0005-0000-0000-000083090000}"/>
    <cellStyle name="Title 2" xfId="2444" xr:uid="{00000000-0005-0000-0000-000084090000}"/>
    <cellStyle name="Title 3" xfId="2445" xr:uid="{00000000-0005-0000-0000-000085090000}"/>
    <cellStyle name="Tongcong" xfId="2446" xr:uid="{00000000-0005-0000-0000-000086090000}"/>
    <cellStyle name="Total 2" xfId="2447" xr:uid="{00000000-0005-0000-0000-000087090000}"/>
    <cellStyle name="Total 3" xfId="2448" xr:uid="{00000000-0005-0000-0000-000088090000}"/>
    <cellStyle name="ts" xfId="2452" xr:uid="{00000000-0005-0000-0000-000089090000}"/>
    <cellStyle name="tt1" xfId="2453" xr:uid="{00000000-0005-0000-0000-00008A090000}"/>
    <cellStyle name="Tusental (0)_pldt" xfId="2454" xr:uid="{00000000-0005-0000-0000-00008B090000}"/>
    <cellStyle name="Tusental_pldt" xfId="2455" xr:uid="{00000000-0005-0000-0000-00008C090000}"/>
    <cellStyle name="th" xfId="2416" xr:uid="{00000000-0005-0000-0000-00008D090000}"/>
    <cellStyle name="þ_x001d_" xfId="2417" xr:uid="{00000000-0005-0000-0000-00008E090000}"/>
    <cellStyle name="th_12-Thong ke cac lop LKDT (vlvh, tu xa, dia chi, cu tuyen) nam 2011, 2012" xfId="2418" xr:uid="{00000000-0005-0000-0000-00008F090000}"/>
    <cellStyle name="þ_PHU LUC 02_1" xfId="2419" xr:uid="{00000000-0005-0000-0000-000090090000}"/>
    <cellStyle name="th_Quyết toán 2015 huyện Văn Bàn " xfId="2420" xr:uid="{00000000-0005-0000-0000-000091090000}"/>
    <cellStyle name="þ_ÿÿÿÿÿ" xfId="2421" xr:uid="{00000000-0005-0000-0000-000092090000}"/>
    <cellStyle name="than" xfId="2422" xr:uid="{00000000-0005-0000-0000-000093090000}"/>
    <cellStyle name="Thanh" xfId="2423" xr:uid="{00000000-0005-0000-0000-000094090000}"/>
    <cellStyle name="þ_x001d_ð" xfId="2424" xr:uid="{00000000-0005-0000-0000-000095090000}"/>
    <cellStyle name="þ_x001d_ð¤" xfId="2425" xr:uid="{00000000-0005-0000-0000-000096090000}"/>
    <cellStyle name="þ_x001d_ð¤_x000c_¯þ_x0014__x000d_¨þU_x0001_À_x0004_ _x0015__x000f__x0001__x0001_" xfId="2426" xr:uid="{00000000-0005-0000-0000-000097090000}"/>
    <cellStyle name="þ_x001d_ð·_x000c_æþ'_x000d_ßþU_x0001_Ø_x0005_ü_x0014__x0007__x0001__x0001_" xfId="2427" xr:uid="{00000000-0005-0000-0000-000098090000}"/>
    <cellStyle name="þ_x001d_ðÇ%Uý—&amp;Hý9_x0008_Ÿ s_x000a__x0007__x0001__x0001_" xfId="2428" xr:uid="{00000000-0005-0000-0000-000099090000}"/>
    <cellStyle name="þ_x001d_ðK" xfId="2429" xr:uid="{00000000-0005-0000-0000-00009A090000}"/>
    <cellStyle name="þ_x001d_ðK_x000c_Fý_x001b__x000d_9" xfId="2430" xr:uid="{00000000-0005-0000-0000-00009B090000}"/>
    <cellStyle name="þ_x001d_ðK_x000c_Fý_x001b__x000d_9ýU_x0001_Ð_x0008_¦)_x0007__x0001__x0001_" xfId="2431" xr:uid="{00000000-0005-0000-0000-00009C090000}"/>
    <cellStyle name="thuong-10" xfId="2432" xr:uid="{00000000-0005-0000-0000-00009D090000}"/>
    <cellStyle name="thuong-11" xfId="2433" xr:uid="{00000000-0005-0000-0000-00009E090000}"/>
    <cellStyle name="Thuyet minh" xfId="2434" xr:uid="{00000000-0005-0000-0000-00009F090000}"/>
    <cellStyle name="trang" xfId="2449" xr:uid="{00000000-0005-0000-0000-0000A0090000}"/>
    <cellStyle name="Trang 1" xfId="2450" xr:uid="{00000000-0005-0000-0000-0000A1090000}"/>
    <cellStyle name="trang_thong ke cac cap20142015" xfId="2451" xr:uid="{00000000-0005-0000-0000-0000A2090000}"/>
    <cellStyle name="UNIDAGSCode" xfId="2456" xr:uid="{00000000-0005-0000-0000-0000A3090000}"/>
    <cellStyle name="UNIDAGSCode2" xfId="2457" xr:uid="{00000000-0005-0000-0000-0000A4090000}"/>
    <cellStyle name="UNIDAGSCurrency" xfId="2458" xr:uid="{00000000-0005-0000-0000-0000A5090000}"/>
    <cellStyle name="UNIDAGSDate" xfId="2459" xr:uid="{00000000-0005-0000-0000-0000A6090000}"/>
    <cellStyle name="UNIDAGSPercent" xfId="2460" xr:uid="{00000000-0005-0000-0000-0000A7090000}"/>
    <cellStyle name="UNIDAGSPercent2" xfId="2461" xr:uid="{00000000-0005-0000-0000-0000A8090000}"/>
    <cellStyle name="Uormal_Q2-Q3 SG&amp;A Bridge" xfId="2462" xr:uid="{00000000-0005-0000-0000-0000A9090000}"/>
    <cellStyle name="ux_3_¼­¿ï-¾È»ê" xfId="2463" xr:uid="{00000000-0005-0000-0000-0000AA090000}"/>
    <cellStyle name="Valuta (0)_CALPREZZ" xfId="2464" xr:uid="{00000000-0005-0000-0000-0000AB090000}"/>
    <cellStyle name="Valuta_ PESO ELETTR." xfId="2465" xr:uid="{00000000-0005-0000-0000-0000AC090000}"/>
    <cellStyle name="VANG1" xfId="2466" xr:uid="{00000000-0005-0000-0000-0000AD090000}"/>
    <cellStyle name="viet" xfId="2467" xr:uid="{00000000-0005-0000-0000-0000AE090000}"/>
    <cellStyle name="viet2" xfId="2468" xr:uid="{00000000-0005-0000-0000-0000AF090000}"/>
    <cellStyle name="VLB-GTKÕ" xfId="2469" xr:uid="{00000000-0005-0000-0000-0000B0090000}"/>
    <cellStyle name="VN new romanNormal" xfId="2470" xr:uid="{00000000-0005-0000-0000-0000B1090000}"/>
    <cellStyle name="Vn Time 13" xfId="2471" xr:uid="{00000000-0005-0000-0000-0000B2090000}"/>
    <cellStyle name="Vn Time 14" xfId="2472" xr:uid="{00000000-0005-0000-0000-0000B3090000}"/>
    <cellStyle name="VN time new roman" xfId="2473" xr:uid="{00000000-0005-0000-0000-0000B4090000}"/>
    <cellStyle name="vn_time" xfId="2474" xr:uid="{00000000-0005-0000-0000-0000B5090000}"/>
    <cellStyle name="vnbo" xfId="2475" xr:uid="{00000000-0005-0000-0000-0000B6090000}"/>
    <cellStyle name="VNITIMES" xfId="2480" xr:uid="{00000000-0005-0000-0000-0000B7090000}"/>
    <cellStyle name="vntxt1" xfId="2481" xr:uid="{00000000-0005-0000-0000-0000B8090000}"/>
    <cellStyle name="vntxt2" xfId="2482" xr:uid="{00000000-0005-0000-0000-0000B9090000}"/>
    <cellStyle name="vnhead1" xfId="2476" xr:uid="{00000000-0005-0000-0000-0000BA090000}"/>
    <cellStyle name="vnhead2" xfId="2477" xr:uid="{00000000-0005-0000-0000-0000BB090000}"/>
    <cellStyle name="vnhead3" xfId="2478" xr:uid="{00000000-0005-0000-0000-0000BC090000}"/>
    <cellStyle name="vnhead4" xfId="2479" xr:uid="{00000000-0005-0000-0000-0000BD090000}"/>
    <cellStyle name="W?hrung [0]_35ERI8T2gbIEMixb4v26icuOo" xfId="2483" xr:uid="{00000000-0005-0000-0000-0000BE090000}"/>
    <cellStyle name="W?hrung_35ERI8T2gbIEMixb4v26icuOo" xfId="2484" xr:uid="{00000000-0005-0000-0000-0000BF090000}"/>
    <cellStyle name="W18orma蒨ðma5" xfId="2485" xr:uid="{00000000-0005-0000-0000-0000C0090000}"/>
    <cellStyle name="Währung [0]_9. Fixed assets-Additions list" xfId="2486" xr:uid="{00000000-0005-0000-0000-0000C1090000}"/>
    <cellStyle name="Währung_9. Fixed assets-Additions list" xfId="2487" xr:uid="{00000000-0005-0000-0000-0000C2090000}"/>
    <cellStyle name="Walutowy [0]_Invoices2001Slovakia" xfId="2488" xr:uid="{00000000-0005-0000-0000-0000C3090000}"/>
    <cellStyle name="Walutowy_Invoices2001Slovakia" xfId="2489" xr:uid="{00000000-0005-0000-0000-0000C4090000}"/>
    <cellStyle name="Warning Text 2" xfId="2490" xr:uid="{00000000-0005-0000-0000-0000C5090000}"/>
    <cellStyle name="Warning Text 3" xfId="2491" xr:uid="{00000000-0005-0000-0000-0000C6090000}"/>
    <cellStyle name="wrap" xfId="2492" xr:uid="{00000000-0005-0000-0000-0000C7090000}"/>
    <cellStyle name="Wไhrung [0]_35ERI8T2gbIEMixb4v26icuOo" xfId="2493" xr:uid="{00000000-0005-0000-0000-0000C8090000}"/>
    <cellStyle name="Wไhrung_35ERI8T2gbIEMixb4v26icuOo" xfId="2494" xr:uid="{00000000-0005-0000-0000-0000C9090000}"/>
    <cellStyle name="xan1" xfId="2495" xr:uid="{00000000-0005-0000-0000-0000CA090000}"/>
    <cellStyle name="xuan" xfId="2496" xr:uid="{00000000-0005-0000-0000-0000CB090000}"/>
    <cellStyle name="y" xfId="2497" xr:uid="{00000000-0005-0000-0000-0000CC090000}"/>
    <cellStyle name="Ý kh¸c_B¶ng 1 (2)" xfId="2498" xr:uid="{00000000-0005-0000-0000-0000CD090000}"/>
    <cellStyle name="Zeilenebene_1_主营业务利润明细表" xfId="2499" xr:uid="{00000000-0005-0000-0000-0000CE090000}"/>
    <cellStyle name="Обычный_biadutoan" xfId="2500" xr:uid="{00000000-0005-0000-0000-0000CF090000}"/>
    <cellStyle name="センター" xfId="2501" xr:uid="{00000000-0005-0000-0000-0000D0090000}"/>
    <cellStyle name=" [0.00]_ Att. 1- Cover" xfId="2502" xr:uid="{00000000-0005-0000-0000-0000D1090000}"/>
    <cellStyle name="_ Att. 1- Cover" xfId="2503" xr:uid="{00000000-0005-0000-0000-0000D2090000}"/>
    <cellStyle name="?_ Att. 1- Cover" xfId="2504" xr:uid="{00000000-0005-0000-0000-0000D3090000}"/>
    <cellStyle name="똿뗦먛귟 [0.00]_PRODUCT DETAIL Q1" xfId="2505" xr:uid="{00000000-0005-0000-0000-0000D4090000}"/>
    <cellStyle name="똿뗦먛귟_PRODUCT DETAIL Q1" xfId="2506" xr:uid="{00000000-0005-0000-0000-0000D5090000}"/>
    <cellStyle name="믅됞 [0.00]_PRODUCT DETAIL Q1" xfId="2507" xr:uid="{00000000-0005-0000-0000-0000D6090000}"/>
    <cellStyle name="믅됞_PRODUCT DETAIL Q1" xfId="2508" xr:uid="{00000000-0005-0000-0000-0000D7090000}"/>
    <cellStyle name="백분율_††††† " xfId="2509" xr:uid="{00000000-0005-0000-0000-0000D8090000}"/>
    <cellStyle name="뷭?_BOOKSHIP" xfId="2510" xr:uid="{00000000-0005-0000-0000-0000D9090000}"/>
    <cellStyle name="안건회계법인" xfId="2511" xr:uid="{00000000-0005-0000-0000-0000DA090000}"/>
    <cellStyle name="콤맀_Sheet1_총괄표 (수출입) (2)" xfId="2512" xr:uid="{00000000-0005-0000-0000-0000DB090000}"/>
    <cellStyle name="콤마 [ - 유형1" xfId="2513" xr:uid="{00000000-0005-0000-0000-0000DC090000}"/>
    <cellStyle name="콤마 [ - 유형2" xfId="2514" xr:uid="{00000000-0005-0000-0000-0000DD090000}"/>
    <cellStyle name="콤마 [ - 유형3" xfId="2515" xr:uid="{00000000-0005-0000-0000-0000DE090000}"/>
    <cellStyle name="콤마 [ - 유형4" xfId="2516" xr:uid="{00000000-0005-0000-0000-0000DF090000}"/>
    <cellStyle name="콤마 [ - 유형5" xfId="2517" xr:uid="{00000000-0005-0000-0000-0000E0090000}"/>
    <cellStyle name="콤마 [ - 유형6" xfId="2518" xr:uid="{00000000-0005-0000-0000-0000E1090000}"/>
    <cellStyle name="콤마 [ - 유형7" xfId="2519" xr:uid="{00000000-0005-0000-0000-0000E2090000}"/>
    <cellStyle name="콤마 [ - 유형8" xfId="2520" xr:uid="{00000000-0005-0000-0000-0000E3090000}"/>
    <cellStyle name="콤마 [0]_ 비목별 월별기술 " xfId="2521" xr:uid="{00000000-0005-0000-0000-0000E4090000}"/>
    <cellStyle name="콤마_ 비목별 월별기술 " xfId="2522" xr:uid="{00000000-0005-0000-0000-0000E5090000}"/>
    <cellStyle name="통화 [0]_††††† " xfId="2523" xr:uid="{00000000-0005-0000-0000-0000E6090000}"/>
    <cellStyle name="통화_††††† " xfId="2524" xr:uid="{00000000-0005-0000-0000-0000E7090000}"/>
    <cellStyle name="표섀_변경(최종)" xfId="2525" xr:uid="{00000000-0005-0000-0000-0000E8090000}"/>
    <cellStyle name="표준_ 97년 경영분석(안)" xfId="2526" xr:uid="{00000000-0005-0000-0000-0000E9090000}"/>
    <cellStyle name="표줠_Sheet1_1_총괄표 (수출입) (2)" xfId="2527" xr:uid="{00000000-0005-0000-0000-0000EA090000}"/>
    <cellStyle name="一般_00Q3902REV.1" xfId="2528" xr:uid="{00000000-0005-0000-0000-0000EB090000}"/>
    <cellStyle name="千位[0]_pldt" xfId="2529" xr:uid="{00000000-0005-0000-0000-0000EC090000}"/>
    <cellStyle name="千位_pldt" xfId="2530" xr:uid="{00000000-0005-0000-0000-0000ED090000}"/>
    <cellStyle name="千位分隔_PLDT" xfId="2531" xr:uid="{00000000-0005-0000-0000-0000EE090000}"/>
    <cellStyle name="千分位[0]_00Q3902REV.1" xfId="2532" xr:uid="{00000000-0005-0000-0000-0000EF090000}"/>
    <cellStyle name="千分位_00Q3902REV.1" xfId="2533" xr:uid="{00000000-0005-0000-0000-0000F0090000}"/>
    <cellStyle name="后继超级链接_销售公司-2002年报表体系（12.21）" xfId="2534" xr:uid="{00000000-0005-0000-0000-0000F1090000}"/>
    <cellStyle name="已瀏覽過的超連結" xfId="2535" xr:uid="{00000000-0005-0000-0000-0000F2090000}"/>
    <cellStyle name="常?_Sales Forecast - TCLVN" xfId="2536" xr:uid="{00000000-0005-0000-0000-0000F3090000}"/>
    <cellStyle name="常规_4403-200312" xfId="2537" xr:uid="{00000000-0005-0000-0000-0000F4090000}"/>
    <cellStyle name="桁区切り [0.00]_††††† " xfId="2538" xr:uid="{00000000-0005-0000-0000-0000F5090000}"/>
    <cellStyle name="桁区切り_††††† " xfId="2539" xr:uid="{00000000-0005-0000-0000-0000F6090000}"/>
    <cellStyle name="標準_#265_Rebates and Pricing" xfId="2540" xr:uid="{00000000-0005-0000-0000-0000F7090000}"/>
    <cellStyle name="貨幣 [0]_00Q3902REV.1" xfId="2541" xr:uid="{00000000-0005-0000-0000-0000F8090000}"/>
    <cellStyle name="貨幣[0]_BRE" xfId="2542" xr:uid="{00000000-0005-0000-0000-0000F9090000}"/>
    <cellStyle name="貨幣_00Q3902REV.1" xfId="2543" xr:uid="{00000000-0005-0000-0000-0000FA090000}"/>
    <cellStyle name="超级链接_销售公司-2002年报表体系（12.21）" xfId="2544" xr:uid="{00000000-0005-0000-0000-0000FB090000}"/>
    <cellStyle name="超連結" xfId="2545" xr:uid="{00000000-0005-0000-0000-0000FC090000}"/>
    <cellStyle name="超連結_x000f_" xfId="2546" xr:uid="{00000000-0005-0000-0000-0000FD090000}"/>
    <cellStyle name="超連結_x000d_" xfId="2547" xr:uid="{00000000-0005-0000-0000-0000FE090000}"/>
    <cellStyle name="超連結??汸" xfId="2548" xr:uid="{00000000-0005-0000-0000-0000FF090000}"/>
    <cellStyle name="超連結?w?" xfId="2549" xr:uid="{00000000-0005-0000-0000-0000000A0000}"/>
    <cellStyle name="超連結?潒?" xfId="2550" xr:uid="{00000000-0005-0000-0000-0000010A0000}"/>
    <cellStyle name="超連結♇⹡汸" xfId="2551" xr:uid="{00000000-0005-0000-0000-0000020A0000}"/>
    <cellStyle name="超連結⁷潒慭" xfId="2552" xr:uid="{00000000-0005-0000-0000-0000030A0000}"/>
    <cellStyle name="超連結敎w慭" xfId="2553" xr:uid="{00000000-0005-0000-0000-0000040A0000}"/>
    <cellStyle name="通貨 [0.00]_††††† " xfId="2554" xr:uid="{00000000-0005-0000-0000-0000050A0000}"/>
    <cellStyle name="通貨_††††† " xfId="2555" xr:uid="{00000000-0005-0000-0000-0000060A0000}"/>
    <cellStyle name="隨後的超連結" xfId="2556" xr:uid="{00000000-0005-0000-0000-0000070A0000}"/>
    <cellStyle name="隨後的超連結n_x0003_" xfId="2557" xr:uid="{00000000-0005-0000-0000-0000080A0000}"/>
    <cellStyle name="隨後的超連結n汸s?呃L" xfId="2558" xr:uid="{00000000-0005-0000-0000-0000090A0000}"/>
    <cellStyle name="隨後的超連結n汸s䱘呃L" xfId="2559" xr:uid="{00000000-0005-0000-0000-00000A0A0000}"/>
    <cellStyle name="隨後的超連結s?呃L?R" xfId="2560" xr:uid="{00000000-0005-0000-0000-00000B0A0000}"/>
    <cellStyle name="隨後的超連結s䱘呃L䄀R" xfId="2561" xr:uid="{00000000-0005-0000-0000-00000C0A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40"/>
  <sheetViews>
    <sheetView topLeftCell="A7" workbookViewId="0">
      <selection activeCell="N9" sqref="N9"/>
    </sheetView>
  </sheetViews>
  <sheetFormatPr defaultColWidth="9.1640625" defaultRowHeight="14"/>
  <cols>
    <col min="1" max="1" width="5.25" style="57" customWidth="1"/>
    <col min="2" max="2" width="35.25" style="57" customWidth="1"/>
    <col min="3" max="3" width="12.4140625" style="57" customWidth="1"/>
    <col min="4" max="4" width="11.75" style="57" customWidth="1"/>
    <col min="5" max="10" width="11.58203125" style="57" customWidth="1"/>
    <col min="11" max="11" width="7.75" style="57" customWidth="1"/>
    <col min="12" max="16384" width="9.1640625" style="57"/>
  </cols>
  <sheetData>
    <row r="1" spans="1:14" ht="15.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.5">
      <c r="A2" s="113" t="s">
        <v>113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56"/>
      <c r="N2" s="56"/>
    </row>
    <row r="3" spans="1:14" ht="11.2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/>
      <c r="N3" s="56"/>
    </row>
    <row r="4" spans="1:14" ht="15.5">
      <c r="A4" s="84"/>
      <c r="B4" s="84"/>
      <c r="C4" s="84"/>
      <c r="D4" s="84"/>
      <c r="E4" s="84"/>
      <c r="F4" s="84"/>
      <c r="G4" s="84"/>
      <c r="H4" s="84"/>
      <c r="I4" s="114" t="s">
        <v>101</v>
      </c>
      <c r="J4" s="114"/>
      <c r="K4" s="114"/>
      <c r="L4" s="56"/>
      <c r="M4" s="56"/>
      <c r="N4" s="56"/>
    </row>
    <row r="5" spans="1:14" ht="22.5" customHeight="1">
      <c r="A5" s="118" t="s">
        <v>8</v>
      </c>
      <c r="B5" s="118" t="s">
        <v>42</v>
      </c>
      <c r="C5" s="115" t="s">
        <v>102</v>
      </c>
      <c r="D5" s="117" t="s">
        <v>112</v>
      </c>
      <c r="E5" s="117"/>
      <c r="F5" s="118" t="s">
        <v>74</v>
      </c>
      <c r="G5" s="118" t="s">
        <v>75</v>
      </c>
      <c r="H5" s="118" t="s">
        <v>76</v>
      </c>
      <c r="I5" s="118" t="s">
        <v>77</v>
      </c>
      <c r="J5" s="118" t="s">
        <v>78</v>
      </c>
      <c r="K5" s="118" t="s">
        <v>43</v>
      </c>
      <c r="L5" s="72"/>
      <c r="M5" s="72"/>
      <c r="N5" s="72"/>
    </row>
    <row r="6" spans="1:14" ht="56">
      <c r="A6" s="119"/>
      <c r="B6" s="119"/>
      <c r="C6" s="116"/>
      <c r="D6" s="85" t="s">
        <v>111</v>
      </c>
      <c r="E6" s="86" t="s">
        <v>121</v>
      </c>
      <c r="F6" s="119"/>
      <c r="G6" s="119"/>
      <c r="H6" s="119"/>
      <c r="I6" s="119"/>
      <c r="J6" s="119"/>
      <c r="K6" s="119"/>
      <c r="L6" s="72"/>
      <c r="M6" s="72"/>
      <c r="N6" s="72"/>
    </row>
    <row r="7" spans="1:14" ht="21" customHeight="1">
      <c r="A7" s="87" t="s">
        <v>44</v>
      </c>
      <c r="B7" s="87" t="s">
        <v>45</v>
      </c>
      <c r="C7" s="88" t="s">
        <v>46</v>
      </c>
      <c r="D7" s="88" t="s">
        <v>46</v>
      </c>
      <c r="E7" s="88" t="s">
        <v>46</v>
      </c>
      <c r="F7" s="89" t="s">
        <v>46</v>
      </c>
      <c r="G7" s="89" t="s">
        <v>46</v>
      </c>
      <c r="H7" s="89" t="s">
        <v>46</v>
      </c>
      <c r="I7" s="89" t="s">
        <v>46</v>
      </c>
      <c r="J7" s="89" t="s">
        <v>46</v>
      </c>
      <c r="K7" s="90"/>
      <c r="L7" s="56"/>
      <c r="M7" s="56"/>
      <c r="N7" s="56"/>
    </row>
    <row r="8" spans="1:14" ht="31.5" customHeight="1">
      <c r="A8" s="91"/>
      <c r="B8" s="92" t="s">
        <v>1</v>
      </c>
      <c r="C8" s="93">
        <f t="shared" ref="C8:J8" si="0">SUM(C10:C24)</f>
        <v>126416.84</v>
      </c>
      <c r="D8" s="93">
        <f t="shared" si="0"/>
        <v>114924.4</v>
      </c>
      <c r="E8" s="93">
        <f t="shared" si="0"/>
        <v>11492.44</v>
      </c>
      <c r="F8" s="94">
        <f t="shared" si="0"/>
        <v>34477.32</v>
      </c>
      <c r="G8" s="94">
        <f t="shared" si="0"/>
        <v>22984.880000000001</v>
      </c>
      <c r="H8" s="94">
        <f t="shared" si="0"/>
        <v>22984.880000000001</v>
      </c>
      <c r="I8" s="94">
        <f t="shared" si="0"/>
        <v>17238.66</v>
      </c>
      <c r="J8" s="94">
        <f t="shared" si="0"/>
        <v>17238.66</v>
      </c>
      <c r="K8" s="95"/>
      <c r="L8" s="56"/>
      <c r="M8" s="56"/>
      <c r="N8" s="56"/>
    </row>
    <row r="9" spans="1:14" ht="51" customHeight="1">
      <c r="A9" s="71">
        <v>1</v>
      </c>
      <c r="B9" s="59" t="s">
        <v>109</v>
      </c>
      <c r="C9" s="64">
        <f>+D9+E9</f>
        <v>6626.8399999999992</v>
      </c>
      <c r="D9" s="96">
        <f>+D10+D11+D12</f>
        <v>6024.4</v>
      </c>
      <c r="E9" s="96">
        <f>0.1*D9</f>
        <v>602.43999999999994</v>
      </c>
      <c r="F9" s="65">
        <f t="shared" ref="F9:F17" si="1">0.3*D9</f>
        <v>1807.32</v>
      </c>
      <c r="G9" s="65">
        <f>0.2*D9</f>
        <v>1204.8799999999999</v>
      </c>
      <c r="H9" s="65">
        <f>0.2*D9</f>
        <v>1204.8799999999999</v>
      </c>
      <c r="I9" s="65">
        <f>0.15*D9</f>
        <v>903.66</v>
      </c>
      <c r="J9" s="65">
        <f>0.15*D9</f>
        <v>903.66</v>
      </c>
      <c r="K9" s="95"/>
      <c r="L9" s="56"/>
      <c r="M9" s="56"/>
      <c r="N9" s="56"/>
    </row>
    <row r="10" spans="1:14" s="61" customFormat="1" ht="23.25" customHeight="1">
      <c r="A10" s="70">
        <v>1.1000000000000001</v>
      </c>
      <c r="B10" s="66" t="s">
        <v>103</v>
      </c>
      <c r="C10" s="69">
        <f t="shared" ref="C10:C24" si="2">+D10+E10</f>
        <v>2651</v>
      </c>
      <c r="D10" s="97">
        <f>+'B01. Công nghệ cao'!C15*0.1*40</f>
        <v>2410</v>
      </c>
      <c r="E10" s="97">
        <f t="shared" ref="E10:E24" si="3">0.1*D10</f>
        <v>241</v>
      </c>
      <c r="F10" s="67">
        <f t="shared" si="1"/>
        <v>723</v>
      </c>
      <c r="G10" s="67">
        <f>0.2*D10</f>
        <v>482</v>
      </c>
      <c r="H10" s="67">
        <f>0.2*D10</f>
        <v>482</v>
      </c>
      <c r="I10" s="67">
        <f>0.15*D10</f>
        <v>361.5</v>
      </c>
      <c r="J10" s="67">
        <f>0.15*D10</f>
        <v>361.5</v>
      </c>
      <c r="K10" s="98"/>
      <c r="L10" s="60"/>
      <c r="M10" s="60"/>
      <c r="N10" s="60"/>
    </row>
    <row r="11" spans="1:14" s="61" customFormat="1" ht="23.25" customHeight="1">
      <c r="A11" s="70">
        <v>1.2</v>
      </c>
      <c r="B11" s="66" t="s">
        <v>11</v>
      </c>
      <c r="C11" s="69">
        <f t="shared" si="2"/>
        <v>1263.24</v>
      </c>
      <c r="D11" s="67">
        <f>+'B01. Công nghệ cao'!E15*3.6</f>
        <v>1148.4000000000001</v>
      </c>
      <c r="E11" s="97">
        <f t="shared" si="3"/>
        <v>114.84000000000002</v>
      </c>
      <c r="F11" s="67">
        <f t="shared" si="1"/>
        <v>344.52000000000004</v>
      </c>
      <c r="G11" s="67">
        <f>0.2*D11</f>
        <v>229.68000000000004</v>
      </c>
      <c r="H11" s="67">
        <f>0.2*D11</f>
        <v>229.68000000000004</v>
      </c>
      <c r="I11" s="67">
        <f>0.15*D11</f>
        <v>172.26000000000002</v>
      </c>
      <c r="J11" s="67">
        <f>0.15*D11</f>
        <v>172.26000000000002</v>
      </c>
      <c r="K11" s="98"/>
      <c r="L11" s="60"/>
      <c r="M11" s="60"/>
      <c r="N11" s="60"/>
    </row>
    <row r="12" spans="1:14" s="61" customFormat="1" ht="23.25" customHeight="1">
      <c r="A12" s="70">
        <v>1.3</v>
      </c>
      <c r="B12" s="66" t="s">
        <v>3</v>
      </c>
      <c r="C12" s="69">
        <f t="shared" si="2"/>
        <v>2712.6</v>
      </c>
      <c r="D12" s="99">
        <f>+'B01. Công nghệ cao'!F15*3.6</f>
        <v>2466</v>
      </c>
      <c r="E12" s="97">
        <f t="shared" si="3"/>
        <v>246.60000000000002</v>
      </c>
      <c r="F12" s="67">
        <f t="shared" si="1"/>
        <v>739.8</v>
      </c>
      <c r="G12" s="67">
        <f>0.2*D12</f>
        <v>493.20000000000005</v>
      </c>
      <c r="H12" s="67">
        <f>0.2*D12</f>
        <v>493.20000000000005</v>
      </c>
      <c r="I12" s="67">
        <f>0.15*D12</f>
        <v>369.9</v>
      </c>
      <c r="J12" s="67">
        <f>0.15*D12</f>
        <v>369.9</v>
      </c>
      <c r="K12" s="98"/>
      <c r="L12" s="60"/>
      <c r="M12" s="60"/>
      <c r="N12" s="60"/>
    </row>
    <row r="13" spans="1:14" ht="34.5" customHeight="1">
      <c r="A13" s="71">
        <v>2</v>
      </c>
      <c r="B13" s="59" t="s">
        <v>104</v>
      </c>
      <c r="C13" s="64">
        <f t="shared" si="2"/>
        <v>2200</v>
      </c>
      <c r="D13" s="96">
        <v>2000</v>
      </c>
      <c r="E13" s="96">
        <f t="shared" si="3"/>
        <v>200</v>
      </c>
      <c r="F13" s="65">
        <f t="shared" si="1"/>
        <v>600</v>
      </c>
      <c r="G13" s="65">
        <f t="shared" ref="G13:G17" si="4">0.2*D13</f>
        <v>400</v>
      </c>
      <c r="H13" s="65">
        <f t="shared" ref="H13:H17" si="5">0.2*D13</f>
        <v>400</v>
      </c>
      <c r="I13" s="65">
        <f t="shared" ref="I13:I17" si="6">0.15*D13</f>
        <v>300</v>
      </c>
      <c r="J13" s="65">
        <f t="shared" ref="J13:J17" si="7">0.15*D13</f>
        <v>300</v>
      </c>
      <c r="K13" s="95"/>
      <c r="L13" s="56"/>
      <c r="M13" s="56"/>
      <c r="N13" s="56"/>
    </row>
    <row r="14" spans="1:14" ht="34.5" customHeight="1">
      <c r="A14" s="71">
        <v>3</v>
      </c>
      <c r="B14" s="59" t="s">
        <v>105</v>
      </c>
      <c r="C14" s="64">
        <f t="shared" si="2"/>
        <v>330</v>
      </c>
      <c r="D14" s="62">
        <v>300</v>
      </c>
      <c r="E14" s="96">
        <f t="shared" si="3"/>
        <v>30</v>
      </c>
      <c r="F14" s="65">
        <f t="shared" si="1"/>
        <v>90</v>
      </c>
      <c r="G14" s="65">
        <f t="shared" si="4"/>
        <v>60</v>
      </c>
      <c r="H14" s="65">
        <f t="shared" si="5"/>
        <v>60</v>
      </c>
      <c r="I14" s="65">
        <f t="shared" si="6"/>
        <v>45</v>
      </c>
      <c r="J14" s="65">
        <f t="shared" si="7"/>
        <v>45</v>
      </c>
      <c r="K14" s="95"/>
      <c r="L14" s="63"/>
      <c r="M14" s="56"/>
      <c r="N14" s="56"/>
    </row>
    <row r="15" spans="1:14" ht="34.5" customHeight="1">
      <c r="A15" s="71">
        <v>4</v>
      </c>
      <c r="B15" s="59" t="s">
        <v>106</v>
      </c>
      <c r="C15" s="64">
        <f t="shared" si="2"/>
        <v>770</v>
      </c>
      <c r="D15" s="62">
        <v>700</v>
      </c>
      <c r="E15" s="96">
        <f t="shared" si="3"/>
        <v>70</v>
      </c>
      <c r="F15" s="65">
        <f t="shared" si="1"/>
        <v>210</v>
      </c>
      <c r="G15" s="65">
        <f t="shared" si="4"/>
        <v>140</v>
      </c>
      <c r="H15" s="65">
        <f t="shared" si="5"/>
        <v>140</v>
      </c>
      <c r="I15" s="65">
        <f t="shared" si="6"/>
        <v>105</v>
      </c>
      <c r="J15" s="65">
        <f t="shared" si="7"/>
        <v>105</v>
      </c>
      <c r="K15" s="95"/>
      <c r="L15" s="63"/>
      <c r="M15" s="56"/>
      <c r="N15" s="56"/>
    </row>
    <row r="16" spans="1:14" ht="34.5" customHeight="1">
      <c r="A16" s="71">
        <v>5</v>
      </c>
      <c r="B16" s="59" t="s">
        <v>107</v>
      </c>
      <c r="C16" s="64">
        <f t="shared" si="2"/>
        <v>330</v>
      </c>
      <c r="D16" s="62">
        <v>300</v>
      </c>
      <c r="E16" s="96">
        <f t="shared" si="3"/>
        <v>30</v>
      </c>
      <c r="F16" s="65">
        <f t="shared" si="1"/>
        <v>90</v>
      </c>
      <c r="G16" s="65">
        <f t="shared" si="4"/>
        <v>60</v>
      </c>
      <c r="H16" s="65">
        <f t="shared" si="5"/>
        <v>60</v>
      </c>
      <c r="I16" s="65">
        <f t="shared" si="6"/>
        <v>45</v>
      </c>
      <c r="J16" s="65">
        <f t="shared" si="7"/>
        <v>45</v>
      </c>
      <c r="K16" s="95"/>
      <c r="L16" s="63"/>
      <c r="M16" s="56"/>
      <c r="N16" s="56"/>
    </row>
    <row r="17" spans="1:14" ht="89.25" customHeight="1">
      <c r="A17" s="71">
        <v>6</v>
      </c>
      <c r="B17" s="59" t="s">
        <v>108</v>
      </c>
      <c r="C17" s="64">
        <f t="shared" si="2"/>
        <v>660</v>
      </c>
      <c r="D17" s="62">
        <v>600</v>
      </c>
      <c r="E17" s="62">
        <f t="shared" si="3"/>
        <v>60</v>
      </c>
      <c r="F17" s="62">
        <f t="shared" si="1"/>
        <v>180</v>
      </c>
      <c r="G17" s="62">
        <f t="shared" si="4"/>
        <v>120</v>
      </c>
      <c r="H17" s="62">
        <f t="shared" si="5"/>
        <v>120</v>
      </c>
      <c r="I17" s="62">
        <f t="shared" si="6"/>
        <v>90</v>
      </c>
      <c r="J17" s="62">
        <f t="shared" si="7"/>
        <v>90</v>
      </c>
      <c r="K17" s="95"/>
      <c r="L17" s="63"/>
      <c r="M17" s="56"/>
      <c r="N17" s="56"/>
    </row>
    <row r="18" spans="1:14" ht="31.5" customHeight="1">
      <c r="A18" s="71">
        <v>7</v>
      </c>
      <c r="B18" s="59" t="s">
        <v>110</v>
      </c>
      <c r="C18" s="83">
        <f>+D18+E18</f>
        <v>57750</v>
      </c>
      <c r="D18" s="96">
        <f>+SUM(D19:D24)</f>
        <v>52500</v>
      </c>
      <c r="E18" s="96">
        <f t="shared" ref="E18:J18" si="8">+SUM(E19:E24)</f>
        <v>5250</v>
      </c>
      <c r="F18" s="96">
        <f t="shared" si="8"/>
        <v>15750</v>
      </c>
      <c r="G18" s="96">
        <f t="shared" si="8"/>
        <v>10500</v>
      </c>
      <c r="H18" s="96">
        <f t="shared" si="8"/>
        <v>10500</v>
      </c>
      <c r="I18" s="96">
        <f t="shared" si="8"/>
        <v>7875</v>
      </c>
      <c r="J18" s="96">
        <f t="shared" si="8"/>
        <v>7875</v>
      </c>
      <c r="K18" s="68"/>
      <c r="L18" s="56"/>
      <c r="M18" s="56"/>
      <c r="N18" s="56"/>
    </row>
    <row r="19" spans="1:14" s="82" customFormat="1" ht="31.5" customHeight="1">
      <c r="A19" s="78">
        <v>7.1</v>
      </c>
      <c r="B19" s="73" t="s">
        <v>115</v>
      </c>
      <c r="C19" s="69">
        <f>+D19+E19</f>
        <v>22000</v>
      </c>
      <c r="D19" s="100">
        <v>20000</v>
      </c>
      <c r="E19" s="101">
        <f t="shared" si="3"/>
        <v>2000</v>
      </c>
      <c r="F19" s="79">
        <f t="shared" ref="F19:F24" si="9">0.3*D19</f>
        <v>6000</v>
      </c>
      <c r="G19" s="79">
        <f t="shared" ref="G19:G24" si="10">0.2*D19</f>
        <v>4000</v>
      </c>
      <c r="H19" s="79">
        <f t="shared" ref="H19:H24" si="11">0.2*D19</f>
        <v>4000</v>
      </c>
      <c r="I19" s="79">
        <f t="shared" ref="I19:I24" si="12">0.15*D19</f>
        <v>3000</v>
      </c>
      <c r="J19" s="79">
        <f t="shared" ref="J19:J24" si="13">0.15*D19</f>
        <v>3000</v>
      </c>
      <c r="K19" s="80"/>
      <c r="L19" s="81"/>
      <c r="M19" s="81"/>
      <c r="N19" s="81"/>
    </row>
    <row r="20" spans="1:14" s="82" customFormat="1" ht="63" customHeight="1">
      <c r="A20" s="78">
        <v>7.2</v>
      </c>
      <c r="B20" s="74" t="s">
        <v>116</v>
      </c>
      <c r="C20" s="69">
        <f t="shared" si="2"/>
        <v>11000</v>
      </c>
      <c r="D20" s="100">
        <v>10000</v>
      </c>
      <c r="E20" s="101">
        <f t="shared" si="3"/>
        <v>1000</v>
      </c>
      <c r="F20" s="79">
        <f t="shared" si="9"/>
        <v>3000</v>
      </c>
      <c r="G20" s="79">
        <f t="shared" si="10"/>
        <v>2000</v>
      </c>
      <c r="H20" s="79">
        <f t="shared" si="11"/>
        <v>2000</v>
      </c>
      <c r="I20" s="79">
        <f t="shared" si="12"/>
        <v>1500</v>
      </c>
      <c r="J20" s="79">
        <f t="shared" si="13"/>
        <v>1500</v>
      </c>
      <c r="K20" s="80"/>
      <c r="L20" s="81"/>
      <c r="M20" s="81"/>
      <c r="N20" s="81"/>
    </row>
    <row r="21" spans="1:14" s="82" customFormat="1" ht="33" customHeight="1">
      <c r="A21" s="78">
        <v>7.3</v>
      </c>
      <c r="B21" s="75" t="s">
        <v>117</v>
      </c>
      <c r="C21" s="69">
        <f t="shared" si="2"/>
        <v>11000</v>
      </c>
      <c r="D21" s="100">
        <v>10000</v>
      </c>
      <c r="E21" s="101">
        <f t="shared" si="3"/>
        <v>1000</v>
      </c>
      <c r="F21" s="79">
        <f t="shared" si="9"/>
        <v>3000</v>
      </c>
      <c r="G21" s="79">
        <f t="shared" si="10"/>
        <v>2000</v>
      </c>
      <c r="H21" s="79">
        <f t="shared" si="11"/>
        <v>2000</v>
      </c>
      <c r="I21" s="79">
        <f t="shared" si="12"/>
        <v>1500</v>
      </c>
      <c r="J21" s="79">
        <f t="shared" si="13"/>
        <v>1500</v>
      </c>
      <c r="K21" s="80"/>
      <c r="L21" s="81"/>
      <c r="M21" s="81"/>
      <c r="N21" s="81"/>
    </row>
    <row r="22" spans="1:14" s="82" customFormat="1" ht="45.75" customHeight="1">
      <c r="A22" s="78">
        <v>7.4</v>
      </c>
      <c r="B22" s="73" t="s">
        <v>118</v>
      </c>
      <c r="C22" s="69">
        <f t="shared" si="2"/>
        <v>3850</v>
      </c>
      <c r="D22" s="100">
        <v>3500</v>
      </c>
      <c r="E22" s="101">
        <f t="shared" si="3"/>
        <v>350</v>
      </c>
      <c r="F22" s="79">
        <f t="shared" si="9"/>
        <v>1050</v>
      </c>
      <c r="G22" s="79">
        <f t="shared" si="10"/>
        <v>700</v>
      </c>
      <c r="H22" s="79">
        <f t="shared" si="11"/>
        <v>700</v>
      </c>
      <c r="I22" s="79">
        <f t="shared" si="12"/>
        <v>525</v>
      </c>
      <c r="J22" s="79">
        <f t="shared" si="13"/>
        <v>525</v>
      </c>
      <c r="K22" s="80"/>
      <c r="L22" s="81"/>
      <c r="M22" s="81"/>
      <c r="N22" s="81"/>
    </row>
    <row r="23" spans="1:14" s="82" customFormat="1" ht="33" customHeight="1">
      <c r="A23" s="78">
        <v>7.5</v>
      </c>
      <c r="B23" s="76" t="s">
        <v>119</v>
      </c>
      <c r="C23" s="69">
        <f t="shared" si="2"/>
        <v>6600</v>
      </c>
      <c r="D23" s="100">
        <v>6000</v>
      </c>
      <c r="E23" s="101">
        <f t="shared" si="3"/>
        <v>600</v>
      </c>
      <c r="F23" s="79">
        <f t="shared" si="9"/>
        <v>1800</v>
      </c>
      <c r="G23" s="79">
        <f t="shared" si="10"/>
        <v>1200</v>
      </c>
      <c r="H23" s="79">
        <f t="shared" si="11"/>
        <v>1200</v>
      </c>
      <c r="I23" s="79">
        <f t="shared" si="12"/>
        <v>900</v>
      </c>
      <c r="J23" s="79">
        <f t="shared" si="13"/>
        <v>900</v>
      </c>
      <c r="K23" s="80"/>
      <c r="L23" s="81"/>
      <c r="M23" s="81"/>
      <c r="N23" s="81"/>
    </row>
    <row r="24" spans="1:14" s="82" customFormat="1" ht="72.75" customHeight="1">
      <c r="A24" s="78">
        <v>7.6</v>
      </c>
      <c r="B24" s="77" t="s">
        <v>120</v>
      </c>
      <c r="C24" s="69">
        <f t="shared" si="2"/>
        <v>3300</v>
      </c>
      <c r="D24" s="100">
        <v>3000</v>
      </c>
      <c r="E24" s="101">
        <f t="shared" si="3"/>
        <v>300</v>
      </c>
      <c r="F24" s="79">
        <f t="shared" si="9"/>
        <v>900</v>
      </c>
      <c r="G24" s="79">
        <f t="shared" si="10"/>
        <v>600</v>
      </c>
      <c r="H24" s="79">
        <f t="shared" si="11"/>
        <v>600</v>
      </c>
      <c r="I24" s="79">
        <f t="shared" si="12"/>
        <v>450</v>
      </c>
      <c r="J24" s="79">
        <f t="shared" si="13"/>
        <v>450</v>
      </c>
      <c r="K24" s="80"/>
      <c r="L24" s="81"/>
      <c r="M24" s="81"/>
      <c r="N24" s="81"/>
    </row>
    <row r="25" spans="1:14" ht="15.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5.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15.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15.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15.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 ht="15.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 ht="15.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ht="15.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 ht="15.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ht="15.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1:14" ht="15.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 ht="15.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1:14" ht="15.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ht="15.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ht="15.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ht="15.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</sheetData>
  <mergeCells count="12">
    <mergeCell ref="A2:L2"/>
    <mergeCell ref="I4:K4"/>
    <mergeCell ref="C5:C6"/>
    <mergeCell ref="D5:E5"/>
    <mergeCell ref="F5:F6"/>
    <mergeCell ref="G5:G6"/>
    <mergeCell ref="H5:H6"/>
    <mergeCell ref="I5:I6"/>
    <mergeCell ref="J5:J6"/>
    <mergeCell ref="K5:K6"/>
    <mergeCell ref="B5:B6"/>
    <mergeCell ref="A5:A6"/>
  </mergeCells>
  <pageMargins left="0.28000000000000003" right="0.16" top="0.36" bottom="0.49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X17"/>
  <sheetViews>
    <sheetView tabSelected="1" workbookViewId="0">
      <selection sqref="A1:AV1"/>
    </sheetView>
  </sheetViews>
  <sheetFormatPr defaultColWidth="9.1640625" defaultRowHeight="13"/>
  <cols>
    <col min="1" max="1" width="3.25" style="103" customWidth="1"/>
    <col min="2" max="2" width="11" style="103" customWidth="1"/>
    <col min="3" max="3" width="4" style="103" customWidth="1"/>
    <col min="4" max="4" width="3.75" style="103" customWidth="1"/>
    <col min="5" max="5" width="4.75" style="103" customWidth="1"/>
    <col min="6" max="6" width="4.58203125" style="103" customWidth="1"/>
    <col min="7" max="7" width="4.25" style="103" customWidth="1"/>
    <col min="8" max="8" width="6.75" style="103" customWidth="1"/>
    <col min="9" max="9" width="5" style="103" customWidth="1"/>
    <col min="10" max="10" width="5.83203125" style="103" customWidth="1"/>
    <col min="11" max="11" width="4.25" style="103" customWidth="1"/>
    <col min="12" max="12" width="4" style="103" customWidth="1"/>
    <col min="13" max="13" width="4.58203125" style="104" customWidth="1"/>
    <col min="14" max="14" width="4.4140625" style="103" customWidth="1"/>
    <col min="15" max="15" width="4.1640625" style="103" customWidth="1"/>
    <col min="16" max="16" width="5" style="103" customWidth="1"/>
    <col min="17" max="17" width="5.1640625" style="103" customWidth="1"/>
    <col min="18" max="18" width="5.83203125" style="103" customWidth="1"/>
    <col min="19" max="19" width="4.1640625" style="103" customWidth="1"/>
    <col min="20" max="20" width="4.25" style="103" customWidth="1"/>
    <col min="21" max="21" width="3.58203125" style="103" customWidth="1"/>
    <col min="22" max="22" width="4.58203125" style="103" customWidth="1"/>
    <col min="23" max="23" width="4.1640625" style="103" customWidth="1"/>
    <col min="24" max="24" width="5.75" style="103" customWidth="1"/>
    <col min="25" max="25" width="5" style="103" customWidth="1"/>
    <col min="26" max="26" width="5.75" style="103" customWidth="1"/>
    <col min="27" max="27" width="4.1640625" style="103" customWidth="1"/>
    <col min="28" max="28" width="4" style="103" customWidth="1"/>
    <col min="29" max="29" width="3.25" style="103" customWidth="1"/>
    <col min="30" max="31" width="4.58203125" style="103" customWidth="1"/>
    <col min="32" max="32" width="6.1640625" style="103" customWidth="1"/>
    <col min="33" max="33" width="5.25" style="103" customWidth="1"/>
    <col min="34" max="34" width="5.83203125" style="103" customWidth="1"/>
    <col min="35" max="35" width="3.83203125" style="103" customWidth="1"/>
    <col min="36" max="37" width="3.75" style="103" customWidth="1"/>
    <col min="38" max="39" width="4.58203125" style="103" customWidth="1"/>
    <col min="40" max="40" width="5.75" style="103" customWidth="1"/>
    <col min="41" max="41" width="4.75" style="103" customWidth="1"/>
    <col min="42" max="42" width="5.75" style="103" customWidth="1"/>
    <col min="43" max="43" width="4.1640625" style="103" customWidth="1"/>
    <col min="44" max="44" width="4" style="103" customWidth="1"/>
    <col min="45" max="45" width="3.75" style="103" customWidth="1"/>
    <col min="46" max="46" width="4.58203125" style="103" customWidth="1"/>
    <col min="47" max="47" width="4.1640625" style="103" customWidth="1"/>
    <col min="48" max="48" width="6.25" style="103" customWidth="1"/>
    <col min="49" max="49" width="4.83203125" style="103" customWidth="1"/>
    <col min="50" max="50" width="5.83203125" style="103" customWidth="1"/>
    <col min="51" max="16384" width="9.1640625" style="103"/>
  </cols>
  <sheetData>
    <row r="1" spans="1:50" ht="20.25" customHeight="1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</row>
    <row r="3" spans="1:50" s="106" customFormat="1" ht="15.75" customHeight="1">
      <c r="A3" s="122" t="s">
        <v>8</v>
      </c>
      <c r="B3" s="121" t="s">
        <v>124</v>
      </c>
      <c r="C3" s="121" t="s">
        <v>96</v>
      </c>
      <c r="D3" s="121"/>
      <c r="E3" s="121"/>
      <c r="F3" s="121"/>
      <c r="G3" s="121"/>
      <c r="H3" s="121"/>
      <c r="I3" s="121"/>
      <c r="J3" s="121"/>
      <c r="K3" s="121" t="s">
        <v>74</v>
      </c>
      <c r="L3" s="121"/>
      <c r="M3" s="121"/>
      <c r="N3" s="121"/>
      <c r="O3" s="121"/>
      <c r="P3" s="121"/>
      <c r="Q3" s="121"/>
      <c r="R3" s="121"/>
      <c r="S3" s="121" t="s">
        <v>75</v>
      </c>
      <c r="T3" s="121"/>
      <c r="U3" s="121"/>
      <c r="V3" s="121"/>
      <c r="W3" s="121"/>
      <c r="X3" s="121"/>
      <c r="Y3" s="121"/>
      <c r="Z3" s="121"/>
      <c r="AA3" s="121" t="s">
        <v>76</v>
      </c>
      <c r="AB3" s="121"/>
      <c r="AC3" s="121"/>
      <c r="AD3" s="121"/>
      <c r="AE3" s="121"/>
      <c r="AF3" s="121"/>
      <c r="AG3" s="121"/>
      <c r="AH3" s="121"/>
      <c r="AI3" s="121" t="s">
        <v>77</v>
      </c>
      <c r="AJ3" s="121"/>
      <c r="AK3" s="121"/>
      <c r="AL3" s="121"/>
      <c r="AM3" s="121"/>
      <c r="AN3" s="121"/>
      <c r="AO3" s="121"/>
      <c r="AP3" s="121"/>
      <c r="AQ3" s="121" t="s">
        <v>78</v>
      </c>
      <c r="AR3" s="121"/>
      <c r="AS3" s="121"/>
      <c r="AT3" s="121"/>
      <c r="AU3" s="121"/>
      <c r="AV3" s="121"/>
      <c r="AW3" s="121"/>
      <c r="AX3" s="121"/>
    </row>
    <row r="4" spans="1:50" ht="130">
      <c r="A4" s="122"/>
      <c r="B4" s="122"/>
      <c r="C4" s="107" t="s">
        <v>9</v>
      </c>
      <c r="D4" s="107" t="s">
        <v>10</v>
      </c>
      <c r="E4" s="108" t="s">
        <v>95</v>
      </c>
      <c r="F4" s="107" t="s">
        <v>12</v>
      </c>
      <c r="G4" s="107" t="s">
        <v>97</v>
      </c>
      <c r="H4" s="107" t="s">
        <v>98</v>
      </c>
      <c r="I4" s="107" t="s">
        <v>99</v>
      </c>
      <c r="J4" s="107" t="s">
        <v>100</v>
      </c>
      <c r="K4" s="107" t="s">
        <v>9</v>
      </c>
      <c r="L4" s="107" t="s">
        <v>10</v>
      </c>
      <c r="M4" s="108" t="s">
        <v>95</v>
      </c>
      <c r="N4" s="107" t="s">
        <v>12</v>
      </c>
      <c r="O4" s="107" t="s">
        <v>97</v>
      </c>
      <c r="P4" s="107" t="s">
        <v>98</v>
      </c>
      <c r="Q4" s="107" t="s">
        <v>99</v>
      </c>
      <c r="R4" s="107" t="s">
        <v>100</v>
      </c>
      <c r="S4" s="107" t="s">
        <v>9</v>
      </c>
      <c r="T4" s="107" t="s">
        <v>10</v>
      </c>
      <c r="U4" s="107" t="s">
        <v>11</v>
      </c>
      <c r="V4" s="107" t="s">
        <v>12</v>
      </c>
      <c r="W4" s="107" t="s">
        <v>97</v>
      </c>
      <c r="X4" s="107" t="s">
        <v>98</v>
      </c>
      <c r="Y4" s="107" t="s">
        <v>99</v>
      </c>
      <c r="Z4" s="107" t="s">
        <v>100</v>
      </c>
      <c r="AA4" s="107" t="s">
        <v>9</v>
      </c>
      <c r="AB4" s="107" t="s">
        <v>13</v>
      </c>
      <c r="AC4" s="107" t="s">
        <v>14</v>
      </c>
      <c r="AD4" s="107" t="s">
        <v>12</v>
      </c>
      <c r="AE4" s="107" t="s">
        <v>97</v>
      </c>
      <c r="AF4" s="107" t="s">
        <v>98</v>
      </c>
      <c r="AG4" s="107" t="s">
        <v>99</v>
      </c>
      <c r="AH4" s="107" t="s">
        <v>100</v>
      </c>
      <c r="AI4" s="107" t="s">
        <v>15</v>
      </c>
      <c r="AJ4" s="107" t="s">
        <v>10</v>
      </c>
      <c r="AK4" s="107" t="s">
        <v>14</v>
      </c>
      <c r="AL4" s="107" t="s">
        <v>12</v>
      </c>
      <c r="AM4" s="107" t="s">
        <v>97</v>
      </c>
      <c r="AN4" s="107" t="s">
        <v>98</v>
      </c>
      <c r="AO4" s="107" t="s">
        <v>99</v>
      </c>
      <c r="AP4" s="107" t="s">
        <v>100</v>
      </c>
      <c r="AQ4" s="107" t="s">
        <v>9</v>
      </c>
      <c r="AR4" s="107" t="s">
        <v>10</v>
      </c>
      <c r="AS4" s="107" t="s">
        <v>14</v>
      </c>
      <c r="AT4" s="107" t="s">
        <v>12</v>
      </c>
      <c r="AU4" s="107" t="s">
        <v>97</v>
      </c>
      <c r="AV4" s="107" t="s">
        <v>98</v>
      </c>
      <c r="AW4" s="107" t="s">
        <v>99</v>
      </c>
      <c r="AX4" s="107" t="s">
        <v>100</v>
      </c>
    </row>
    <row r="5" spans="1:50" ht="29.25" customHeight="1">
      <c r="A5" s="109">
        <v>1</v>
      </c>
      <c r="B5" s="107" t="s">
        <v>79</v>
      </c>
      <c r="C5" s="109">
        <f t="shared" ref="C5:C14" si="0">+K5+S5+AA5+AI5+AQ5</f>
        <v>141</v>
      </c>
      <c r="D5" s="109">
        <v>3.5</v>
      </c>
      <c r="E5" s="109">
        <f>+M5+U5+AC5+AK5+AS5</f>
        <v>35</v>
      </c>
      <c r="F5" s="109">
        <f>+AT5</f>
        <v>28</v>
      </c>
      <c r="G5" s="109">
        <f>+AU5</f>
        <v>41</v>
      </c>
      <c r="H5" s="110">
        <f>+AV5</f>
        <v>1207.1006515999998</v>
      </c>
      <c r="I5" s="110">
        <f>+AW5</f>
        <v>1034.3425963900002</v>
      </c>
      <c r="J5" s="110">
        <f>+AX5</f>
        <v>4245.8900000000003</v>
      </c>
      <c r="K5" s="109">
        <v>18</v>
      </c>
      <c r="L5" s="109">
        <v>2.6</v>
      </c>
      <c r="M5" s="111">
        <v>6</v>
      </c>
      <c r="N5" s="109">
        <v>26</v>
      </c>
      <c r="O5" s="109">
        <v>41</v>
      </c>
      <c r="P5" s="109">
        <v>1160</v>
      </c>
      <c r="Q5" s="109">
        <v>919</v>
      </c>
      <c r="R5" s="109">
        <v>2900</v>
      </c>
      <c r="S5" s="109">
        <v>30</v>
      </c>
      <c r="T5" s="109">
        <v>2.8</v>
      </c>
      <c r="U5" s="109">
        <v>8</v>
      </c>
      <c r="V5" s="109">
        <v>26</v>
      </c>
      <c r="W5" s="109">
        <v>41</v>
      </c>
      <c r="X5" s="110">
        <f>+P5+(P5*0.01)</f>
        <v>1171.5999999999999</v>
      </c>
      <c r="Y5" s="109">
        <f>+Q5+(Q5*0.03)</f>
        <v>946.57</v>
      </c>
      <c r="Z5" s="109">
        <f>+R5+( R5*0.1)</f>
        <v>3190</v>
      </c>
      <c r="AA5" s="109">
        <v>30</v>
      </c>
      <c r="AB5" s="109">
        <v>10</v>
      </c>
      <c r="AC5" s="109">
        <v>1</v>
      </c>
      <c r="AD5" s="109">
        <v>26</v>
      </c>
      <c r="AE5" s="109">
        <v>41</v>
      </c>
      <c r="AF5" s="110">
        <f>+X5+(X5*0.01)</f>
        <v>1183.3159999999998</v>
      </c>
      <c r="AG5" s="109">
        <f>+Y5+(Y5*0.03)</f>
        <v>974.96710000000007</v>
      </c>
      <c r="AH5" s="109">
        <f>+Z5+Z5*0.1</f>
        <v>3509</v>
      </c>
      <c r="AI5" s="109">
        <v>31</v>
      </c>
      <c r="AJ5" s="109">
        <v>3.2</v>
      </c>
      <c r="AK5" s="109">
        <v>10</v>
      </c>
      <c r="AL5" s="109">
        <v>28</v>
      </c>
      <c r="AM5" s="109">
        <v>41</v>
      </c>
      <c r="AN5" s="110">
        <f>+AF5+(AF5*0.01)</f>
        <v>1195.1491599999997</v>
      </c>
      <c r="AO5" s="110">
        <f>+AG5+(AG5*0.03)</f>
        <v>1004.2161130000001</v>
      </c>
      <c r="AP5" s="109">
        <f>+AH5+AH5*0.1</f>
        <v>3859.9</v>
      </c>
      <c r="AQ5" s="109">
        <v>32</v>
      </c>
      <c r="AR5" s="109">
        <v>3.5</v>
      </c>
      <c r="AS5" s="109">
        <v>10</v>
      </c>
      <c r="AT5" s="109">
        <v>28</v>
      </c>
      <c r="AU5" s="109">
        <v>41</v>
      </c>
      <c r="AV5" s="112">
        <f>+AN5+(AN5*0.01)</f>
        <v>1207.1006515999998</v>
      </c>
      <c r="AW5" s="102">
        <f>+AO5+(AO5*0.03)</f>
        <v>1034.3425963900002</v>
      </c>
      <c r="AX5" s="112">
        <f>+AP5+AP5*0.1</f>
        <v>4245.8900000000003</v>
      </c>
    </row>
    <row r="6" spans="1:50" ht="29.25" customHeight="1">
      <c r="A6" s="109">
        <v>2</v>
      </c>
      <c r="B6" s="107" t="s">
        <v>123</v>
      </c>
      <c r="C6" s="109">
        <f t="shared" si="0"/>
        <v>103</v>
      </c>
      <c r="D6" s="109"/>
      <c r="E6" s="109">
        <f>+M6+U6+AC6+AK6+AS6</f>
        <v>68</v>
      </c>
      <c r="F6" s="109">
        <f t="shared" ref="F6:F14" si="1">+AT6</f>
        <v>26</v>
      </c>
      <c r="G6" s="109">
        <f t="shared" ref="G6:G14" si="2">+AU6</f>
        <v>44</v>
      </c>
      <c r="H6" s="110">
        <f t="shared" ref="H6:H14" si="3">+AV6</f>
        <v>985.79199680000011</v>
      </c>
      <c r="I6" s="110">
        <f t="shared" ref="I6:I14" si="4">+AW6</f>
        <v>567.25644024000007</v>
      </c>
      <c r="J6" s="110">
        <f t="shared" ref="J6:J14" si="5">+AX6</f>
        <v>5077.4988000000003</v>
      </c>
      <c r="K6" s="109">
        <v>15</v>
      </c>
      <c r="L6" s="109"/>
      <c r="M6" s="111">
        <v>6</v>
      </c>
      <c r="N6" s="109">
        <v>22</v>
      </c>
      <c r="O6" s="109">
        <v>44</v>
      </c>
      <c r="P6" s="109">
        <v>832</v>
      </c>
      <c r="Q6" s="109">
        <v>504</v>
      </c>
      <c r="R6" s="109">
        <v>3468</v>
      </c>
      <c r="S6" s="109">
        <v>18</v>
      </c>
      <c r="T6" s="109"/>
      <c r="U6" s="109">
        <v>15</v>
      </c>
      <c r="V6" s="109">
        <v>22</v>
      </c>
      <c r="W6" s="109">
        <v>44</v>
      </c>
      <c r="X6" s="110">
        <f t="shared" ref="X6:X14" si="6">+P6+(P6*0.01)</f>
        <v>840.32</v>
      </c>
      <c r="Y6" s="109">
        <f t="shared" ref="Y6:Y14" si="7">+Q6+(Q6*0.03)</f>
        <v>519.12</v>
      </c>
      <c r="Z6" s="109">
        <f t="shared" ref="Z6:Z14" si="8">+R6+( R6*0.1)</f>
        <v>3814.8</v>
      </c>
      <c r="AA6" s="109">
        <v>20</v>
      </c>
      <c r="AB6" s="109"/>
      <c r="AC6" s="109">
        <v>15</v>
      </c>
      <c r="AD6" s="109">
        <v>24</v>
      </c>
      <c r="AE6" s="109">
        <v>44</v>
      </c>
      <c r="AF6" s="110">
        <f t="shared" ref="AF6:AF14" si="9">+X6+(X6*0.15)</f>
        <v>966.36800000000005</v>
      </c>
      <c r="AG6" s="109">
        <f t="shared" ref="AG6:AG14" si="10">+Y6+(Y6*0.03)</f>
        <v>534.69360000000006</v>
      </c>
      <c r="AH6" s="109">
        <f t="shared" ref="AH6:AH14" si="11">+Z6+Z6*0.1</f>
        <v>4196.2800000000007</v>
      </c>
      <c r="AI6" s="109">
        <v>25</v>
      </c>
      <c r="AJ6" s="109"/>
      <c r="AK6" s="109">
        <v>17</v>
      </c>
      <c r="AL6" s="109">
        <v>26</v>
      </c>
      <c r="AM6" s="109">
        <v>44</v>
      </c>
      <c r="AN6" s="110">
        <f t="shared" ref="AN6:AN14" si="12">+AF6+(AF6*0.01)</f>
        <v>976.03168000000005</v>
      </c>
      <c r="AO6" s="110">
        <f t="shared" ref="AO6:AO14" si="13">+AG6+(AG6*0.03)</f>
        <v>550.73440800000003</v>
      </c>
      <c r="AP6" s="109">
        <f t="shared" ref="AP6:AP14" si="14">+AH6+AH6*0.1</f>
        <v>4615.9080000000004</v>
      </c>
      <c r="AQ6" s="109">
        <v>25</v>
      </c>
      <c r="AR6" s="109"/>
      <c r="AS6" s="109">
        <v>15</v>
      </c>
      <c r="AT6" s="109">
        <v>26</v>
      </c>
      <c r="AU6" s="109">
        <v>44</v>
      </c>
      <c r="AV6" s="112">
        <f t="shared" ref="AV6:AV14" si="15">+AN6+(AN6*0.01)</f>
        <v>985.79199680000011</v>
      </c>
      <c r="AW6" s="102">
        <f t="shared" ref="AW6:AW14" si="16">+AO6+(AO6*0.03)</f>
        <v>567.25644024000007</v>
      </c>
      <c r="AX6" s="112">
        <f t="shared" ref="AX6:AX14" si="17">+AP6+AP6*0.1</f>
        <v>5077.4988000000003</v>
      </c>
    </row>
    <row r="7" spans="1:50" ht="29.25" customHeight="1">
      <c r="A7" s="109">
        <v>3</v>
      </c>
      <c r="B7" s="107" t="s">
        <v>93</v>
      </c>
      <c r="C7" s="109">
        <f t="shared" si="0"/>
        <v>70</v>
      </c>
      <c r="D7" s="109"/>
      <c r="E7" s="109">
        <f>+M7+U7+AC7+AK7+AS7</f>
        <v>61</v>
      </c>
      <c r="F7" s="109">
        <f t="shared" si="1"/>
        <v>45</v>
      </c>
      <c r="G7" s="109">
        <f t="shared" si="2"/>
        <v>54</v>
      </c>
      <c r="H7" s="110">
        <f t="shared" si="3"/>
        <v>1146.9310731999999</v>
      </c>
      <c r="I7" s="110">
        <f t="shared" si="4"/>
        <v>815.99388725000006</v>
      </c>
      <c r="J7" s="110">
        <f t="shared" si="5"/>
        <v>6254.6352000000006</v>
      </c>
      <c r="K7" s="109">
        <v>10</v>
      </c>
      <c r="L7" s="109"/>
      <c r="M7" s="111">
        <v>12</v>
      </c>
      <c r="N7" s="109">
        <v>39</v>
      </c>
      <c r="O7" s="109">
        <v>54</v>
      </c>
      <c r="P7" s="109">
        <v>968</v>
      </c>
      <c r="Q7" s="109">
        <v>725</v>
      </c>
      <c r="R7" s="109">
        <v>4272</v>
      </c>
      <c r="S7" s="109">
        <v>12</v>
      </c>
      <c r="T7" s="109"/>
      <c r="U7" s="109">
        <v>10</v>
      </c>
      <c r="V7" s="109">
        <v>40</v>
      </c>
      <c r="W7" s="109">
        <v>54</v>
      </c>
      <c r="X7" s="110">
        <f t="shared" si="6"/>
        <v>977.68</v>
      </c>
      <c r="Y7" s="109">
        <f t="shared" si="7"/>
        <v>746.75</v>
      </c>
      <c r="Z7" s="109">
        <f t="shared" si="8"/>
        <v>4699.2</v>
      </c>
      <c r="AA7" s="109">
        <v>14</v>
      </c>
      <c r="AB7" s="109"/>
      <c r="AC7" s="109">
        <v>12</v>
      </c>
      <c r="AD7" s="109">
        <v>42</v>
      </c>
      <c r="AE7" s="109">
        <v>54</v>
      </c>
      <c r="AF7" s="110">
        <f t="shared" si="9"/>
        <v>1124.3319999999999</v>
      </c>
      <c r="AG7" s="109">
        <f t="shared" si="10"/>
        <v>769.15250000000003</v>
      </c>
      <c r="AH7" s="109">
        <f t="shared" si="11"/>
        <v>5169.12</v>
      </c>
      <c r="AI7" s="109">
        <v>16</v>
      </c>
      <c r="AJ7" s="109"/>
      <c r="AK7" s="109">
        <v>12</v>
      </c>
      <c r="AL7" s="109">
        <v>42</v>
      </c>
      <c r="AM7" s="109">
        <v>54</v>
      </c>
      <c r="AN7" s="110">
        <f t="shared" si="12"/>
        <v>1135.5753199999999</v>
      </c>
      <c r="AO7" s="110">
        <f t="shared" si="13"/>
        <v>792.22707500000001</v>
      </c>
      <c r="AP7" s="109">
        <f t="shared" si="14"/>
        <v>5686.0320000000002</v>
      </c>
      <c r="AQ7" s="109">
        <v>18</v>
      </c>
      <c r="AR7" s="109"/>
      <c r="AS7" s="109">
        <v>15</v>
      </c>
      <c r="AT7" s="109">
        <v>45</v>
      </c>
      <c r="AU7" s="109">
        <v>54</v>
      </c>
      <c r="AV7" s="112">
        <f t="shared" si="15"/>
        <v>1146.9310731999999</v>
      </c>
      <c r="AW7" s="102">
        <f t="shared" si="16"/>
        <v>815.99388725000006</v>
      </c>
      <c r="AX7" s="112">
        <f t="shared" si="17"/>
        <v>6254.6352000000006</v>
      </c>
    </row>
    <row r="8" spans="1:50" ht="29.25" customHeight="1">
      <c r="A8" s="109">
        <v>4</v>
      </c>
      <c r="B8" s="107" t="s">
        <v>94</v>
      </c>
      <c r="C8" s="109">
        <f t="shared" si="0"/>
        <v>82</v>
      </c>
      <c r="D8" s="109"/>
      <c r="E8" s="109">
        <f>+M8+U8+AC8+AK8+AS8</f>
        <v>76</v>
      </c>
      <c r="F8" s="109">
        <f t="shared" si="1"/>
        <v>48</v>
      </c>
      <c r="G8" s="109">
        <f t="shared" si="2"/>
        <v>45</v>
      </c>
      <c r="H8" s="110">
        <f t="shared" si="3"/>
        <v>1196.6946115000001</v>
      </c>
      <c r="I8" s="110">
        <f t="shared" si="4"/>
        <v>1011.83242019</v>
      </c>
      <c r="J8" s="110">
        <f t="shared" si="5"/>
        <v>6830.0264999999999</v>
      </c>
      <c r="K8" s="109">
        <v>12</v>
      </c>
      <c r="L8" s="109"/>
      <c r="M8" s="111">
        <v>5</v>
      </c>
      <c r="N8" s="109">
        <v>39</v>
      </c>
      <c r="O8" s="109">
        <v>45</v>
      </c>
      <c r="P8" s="109">
        <v>1010</v>
      </c>
      <c r="Q8" s="109">
        <v>899</v>
      </c>
      <c r="R8" s="109">
        <v>4665</v>
      </c>
      <c r="S8" s="109">
        <v>15</v>
      </c>
      <c r="T8" s="109"/>
      <c r="U8" s="109">
        <v>14</v>
      </c>
      <c r="V8" s="109">
        <v>40</v>
      </c>
      <c r="W8" s="109">
        <v>45</v>
      </c>
      <c r="X8" s="110">
        <f t="shared" si="6"/>
        <v>1020.1</v>
      </c>
      <c r="Y8" s="109">
        <f t="shared" si="7"/>
        <v>925.97</v>
      </c>
      <c r="Z8" s="109">
        <f t="shared" si="8"/>
        <v>5131.5</v>
      </c>
      <c r="AA8" s="109">
        <v>17</v>
      </c>
      <c r="AB8" s="109"/>
      <c r="AC8" s="109">
        <v>18</v>
      </c>
      <c r="AD8" s="109">
        <v>45</v>
      </c>
      <c r="AE8" s="109">
        <v>45</v>
      </c>
      <c r="AF8" s="110">
        <f t="shared" si="9"/>
        <v>1173.115</v>
      </c>
      <c r="AG8" s="109">
        <f t="shared" si="10"/>
        <v>953.7491</v>
      </c>
      <c r="AH8" s="109">
        <f t="shared" si="11"/>
        <v>5644.65</v>
      </c>
      <c r="AI8" s="109">
        <v>18</v>
      </c>
      <c r="AJ8" s="109"/>
      <c r="AK8" s="109">
        <v>17</v>
      </c>
      <c r="AL8" s="109">
        <v>46</v>
      </c>
      <c r="AM8" s="109">
        <v>45</v>
      </c>
      <c r="AN8" s="110">
        <f t="shared" si="12"/>
        <v>1184.8461500000001</v>
      </c>
      <c r="AO8" s="110">
        <f t="shared" si="13"/>
        <v>982.36157300000002</v>
      </c>
      <c r="AP8" s="109">
        <f t="shared" si="14"/>
        <v>6209.1149999999998</v>
      </c>
      <c r="AQ8" s="109">
        <v>20</v>
      </c>
      <c r="AR8" s="109"/>
      <c r="AS8" s="109">
        <v>22</v>
      </c>
      <c r="AT8" s="109">
        <v>48</v>
      </c>
      <c r="AU8" s="109">
        <v>45</v>
      </c>
      <c r="AV8" s="112">
        <f t="shared" si="15"/>
        <v>1196.6946115000001</v>
      </c>
      <c r="AW8" s="102">
        <f t="shared" si="16"/>
        <v>1011.83242019</v>
      </c>
      <c r="AX8" s="112">
        <f t="shared" si="17"/>
        <v>6830.0264999999999</v>
      </c>
    </row>
    <row r="9" spans="1:50" ht="29.25" customHeight="1">
      <c r="A9" s="109">
        <v>5</v>
      </c>
      <c r="B9" s="107" t="s">
        <v>81</v>
      </c>
      <c r="C9" s="109">
        <f t="shared" si="0"/>
        <v>37.5</v>
      </c>
      <c r="D9" s="109"/>
      <c r="E9" s="109"/>
      <c r="F9" s="109">
        <f t="shared" si="1"/>
        <v>175</v>
      </c>
      <c r="G9" s="109">
        <f t="shared" si="2"/>
        <v>20</v>
      </c>
      <c r="H9" s="110">
        <f t="shared" si="3"/>
        <v>1101.9069195</v>
      </c>
      <c r="I9" s="110">
        <f t="shared" si="4"/>
        <v>554.87584333000007</v>
      </c>
      <c r="J9" s="110">
        <f t="shared" si="5"/>
        <v>12068.576299999999</v>
      </c>
      <c r="K9" s="109">
        <v>5.5</v>
      </c>
      <c r="L9" s="109"/>
      <c r="M9" s="111"/>
      <c r="N9" s="109">
        <v>165</v>
      </c>
      <c r="O9" s="109">
        <v>20</v>
      </c>
      <c r="P9" s="109">
        <v>930</v>
      </c>
      <c r="Q9" s="109">
        <v>493</v>
      </c>
      <c r="R9" s="109">
        <v>8243</v>
      </c>
      <c r="S9" s="109">
        <v>6</v>
      </c>
      <c r="T9" s="109"/>
      <c r="U9" s="109"/>
      <c r="V9" s="109">
        <v>167</v>
      </c>
      <c r="W9" s="109">
        <v>20</v>
      </c>
      <c r="X9" s="110">
        <f t="shared" si="6"/>
        <v>939.3</v>
      </c>
      <c r="Y9" s="109">
        <f t="shared" si="7"/>
        <v>507.79</v>
      </c>
      <c r="Z9" s="109">
        <f t="shared" si="8"/>
        <v>9067.2999999999993</v>
      </c>
      <c r="AA9" s="109">
        <v>8</v>
      </c>
      <c r="AB9" s="109"/>
      <c r="AC9" s="109"/>
      <c r="AD9" s="109">
        <v>168</v>
      </c>
      <c r="AE9" s="109">
        <v>20</v>
      </c>
      <c r="AF9" s="110">
        <f t="shared" si="9"/>
        <v>1080.1949999999999</v>
      </c>
      <c r="AG9" s="109">
        <f t="shared" si="10"/>
        <v>523.02370000000008</v>
      </c>
      <c r="AH9" s="109">
        <f t="shared" si="11"/>
        <v>9974.0299999999988</v>
      </c>
      <c r="AI9" s="109">
        <v>8</v>
      </c>
      <c r="AJ9" s="109"/>
      <c r="AK9" s="109"/>
      <c r="AL9" s="109">
        <v>170</v>
      </c>
      <c r="AM9" s="109">
        <v>20</v>
      </c>
      <c r="AN9" s="110">
        <f t="shared" si="12"/>
        <v>1090.99695</v>
      </c>
      <c r="AO9" s="110">
        <f t="shared" si="13"/>
        <v>538.71441100000004</v>
      </c>
      <c r="AP9" s="109">
        <f t="shared" si="14"/>
        <v>10971.432999999999</v>
      </c>
      <c r="AQ9" s="109">
        <v>10</v>
      </c>
      <c r="AR9" s="109"/>
      <c r="AS9" s="109"/>
      <c r="AT9" s="109">
        <v>175</v>
      </c>
      <c r="AU9" s="109">
        <v>20</v>
      </c>
      <c r="AV9" s="112">
        <f t="shared" si="15"/>
        <v>1101.9069195</v>
      </c>
      <c r="AW9" s="102">
        <f t="shared" si="16"/>
        <v>554.87584333000007</v>
      </c>
      <c r="AX9" s="112">
        <f t="shared" si="17"/>
        <v>12068.576299999999</v>
      </c>
    </row>
    <row r="10" spans="1:50" ht="29.25" customHeight="1">
      <c r="A10" s="109">
        <v>6</v>
      </c>
      <c r="B10" s="107" t="s">
        <v>122</v>
      </c>
      <c r="C10" s="109">
        <f t="shared" si="0"/>
        <v>28</v>
      </c>
      <c r="D10" s="109"/>
      <c r="E10" s="109"/>
      <c r="F10" s="109">
        <f t="shared" si="1"/>
        <v>85</v>
      </c>
      <c r="G10" s="109">
        <f t="shared" si="2"/>
        <v>44</v>
      </c>
      <c r="H10" s="110">
        <f t="shared" si="3"/>
        <v>908.77699705000009</v>
      </c>
      <c r="I10" s="110">
        <f t="shared" si="4"/>
        <v>446.82699757</v>
      </c>
      <c r="J10" s="110">
        <f t="shared" si="5"/>
        <v>10089.1131</v>
      </c>
      <c r="K10" s="109">
        <v>2</v>
      </c>
      <c r="L10" s="109"/>
      <c r="M10" s="111"/>
      <c r="N10" s="109">
        <v>65</v>
      </c>
      <c r="O10" s="109">
        <v>44</v>
      </c>
      <c r="P10" s="109">
        <v>767</v>
      </c>
      <c r="Q10" s="109">
        <v>397</v>
      </c>
      <c r="R10" s="109">
        <v>6891</v>
      </c>
      <c r="S10" s="109">
        <v>4</v>
      </c>
      <c r="T10" s="109"/>
      <c r="U10" s="109"/>
      <c r="V10" s="109">
        <v>70</v>
      </c>
      <c r="W10" s="109">
        <v>44</v>
      </c>
      <c r="X10" s="110">
        <f t="shared" si="6"/>
        <v>774.67</v>
      </c>
      <c r="Y10" s="109">
        <f t="shared" si="7"/>
        <v>408.91</v>
      </c>
      <c r="Z10" s="109">
        <f t="shared" si="8"/>
        <v>7580.1</v>
      </c>
      <c r="AA10" s="109">
        <v>6</v>
      </c>
      <c r="AB10" s="109"/>
      <c r="AC10" s="109"/>
      <c r="AD10" s="109">
        <v>74</v>
      </c>
      <c r="AE10" s="109">
        <v>44</v>
      </c>
      <c r="AF10" s="110">
        <f t="shared" si="9"/>
        <v>890.87049999999999</v>
      </c>
      <c r="AG10" s="109">
        <f t="shared" si="10"/>
        <v>421.1773</v>
      </c>
      <c r="AH10" s="109">
        <f t="shared" si="11"/>
        <v>8338.11</v>
      </c>
      <c r="AI10" s="109">
        <v>7</v>
      </c>
      <c r="AJ10" s="109"/>
      <c r="AK10" s="109"/>
      <c r="AL10" s="109">
        <v>78</v>
      </c>
      <c r="AM10" s="109">
        <v>44</v>
      </c>
      <c r="AN10" s="110">
        <f t="shared" si="12"/>
        <v>899.77920500000005</v>
      </c>
      <c r="AO10" s="110">
        <f t="shared" si="13"/>
        <v>433.81261899999998</v>
      </c>
      <c r="AP10" s="109">
        <f t="shared" si="14"/>
        <v>9171.9210000000003</v>
      </c>
      <c r="AQ10" s="109">
        <v>9</v>
      </c>
      <c r="AR10" s="109"/>
      <c r="AS10" s="109"/>
      <c r="AT10" s="109">
        <v>85</v>
      </c>
      <c r="AU10" s="109">
        <v>44</v>
      </c>
      <c r="AV10" s="112">
        <f t="shared" si="15"/>
        <v>908.77699705000009</v>
      </c>
      <c r="AW10" s="102">
        <f t="shared" si="16"/>
        <v>446.82699757</v>
      </c>
      <c r="AX10" s="112">
        <f t="shared" si="17"/>
        <v>10089.1131</v>
      </c>
    </row>
    <row r="11" spans="1:50" ht="29.25" customHeight="1">
      <c r="A11" s="109">
        <v>7</v>
      </c>
      <c r="B11" s="107" t="s">
        <v>90</v>
      </c>
      <c r="C11" s="109">
        <f t="shared" si="0"/>
        <v>30</v>
      </c>
      <c r="D11" s="109"/>
      <c r="E11" s="109"/>
      <c r="F11" s="109">
        <f t="shared" si="1"/>
        <v>135</v>
      </c>
      <c r="G11" s="109">
        <f t="shared" si="2"/>
        <v>47</v>
      </c>
      <c r="H11" s="110">
        <f t="shared" si="3"/>
        <v>1315.1792264999999</v>
      </c>
      <c r="I11" s="110">
        <f t="shared" si="4"/>
        <v>760.84395556000004</v>
      </c>
      <c r="J11" s="110">
        <f t="shared" si="5"/>
        <v>10064.223399999997</v>
      </c>
      <c r="K11" s="109">
        <v>4</v>
      </c>
      <c r="L11" s="109"/>
      <c r="M11" s="111"/>
      <c r="N11" s="109">
        <v>124</v>
      </c>
      <c r="O11" s="109">
        <v>47</v>
      </c>
      <c r="P11" s="109">
        <v>1110</v>
      </c>
      <c r="Q11" s="109">
        <v>676</v>
      </c>
      <c r="R11" s="109">
        <v>6874</v>
      </c>
      <c r="S11" s="109">
        <v>5</v>
      </c>
      <c r="T11" s="109"/>
      <c r="U11" s="109"/>
      <c r="V11" s="109">
        <v>126</v>
      </c>
      <c r="W11" s="109">
        <v>47</v>
      </c>
      <c r="X11" s="110">
        <f t="shared" si="6"/>
        <v>1121.0999999999999</v>
      </c>
      <c r="Y11" s="109">
        <f t="shared" si="7"/>
        <v>696.28</v>
      </c>
      <c r="Z11" s="109">
        <f t="shared" si="8"/>
        <v>7561.4</v>
      </c>
      <c r="AA11" s="109">
        <v>7</v>
      </c>
      <c r="AB11" s="109"/>
      <c r="AC11" s="109"/>
      <c r="AD11" s="109">
        <v>128</v>
      </c>
      <c r="AE11" s="109">
        <v>47</v>
      </c>
      <c r="AF11" s="110">
        <f t="shared" si="9"/>
        <v>1289.2649999999999</v>
      </c>
      <c r="AG11" s="109">
        <f t="shared" si="10"/>
        <v>717.16840000000002</v>
      </c>
      <c r="AH11" s="109">
        <f t="shared" si="11"/>
        <v>8317.5399999999991</v>
      </c>
      <c r="AI11" s="109">
        <v>6</v>
      </c>
      <c r="AJ11" s="109"/>
      <c r="AK11" s="109"/>
      <c r="AL11" s="109">
        <v>130</v>
      </c>
      <c r="AM11" s="109">
        <v>47</v>
      </c>
      <c r="AN11" s="110">
        <f t="shared" si="12"/>
        <v>1302.1576499999999</v>
      </c>
      <c r="AO11" s="110">
        <f t="shared" si="13"/>
        <v>738.68345199999999</v>
      </c>
      <c r="AP11" s="109">
        <f t="shared" si="14"/>
        <v>9149.2939999999981</v>
      </c>
      <c r="AQ11" s="109">
        <v>8</v>
      </c>
      <c r="AR11" s="109"/>
      <c r="AS11" s="109"/>
      <c r="AT11" s="109">
        <v>135</v>
      </c>
      <c r="AU11" s="109">
        <v>47</v>
      </c>
      <c r="AV11" s="112">
        <f t="shared" si="15"/>
        <v>1315.1792264999999</v>
      </c>
      <c r="AW11" s="102">
        <f t="shared" si="16"/>
        <v>760.84395556000004</v>
      </c>
      <c r="AX11" s="112">
        <f t="shared" si="17"/>
        <v>10064.223399999997</v>
      </c>
    </row>
    <row r="12" spans="1:50" ht="29.25" customHeight="1">
      <c r="A12" s="109">
        <v>8</v>
      </c>
      <c r="B12" s="107" t="s">
        <v>91</v>
      </c>
      <c r="C12" s="109">
        <f t="shared" si="0"/>
        <v>42</v>
      </c>
      <c r="D12" s="109"/>
      <c r="E12" s="109"/>
      <c r="F12" s="109">
        <f t="shared" si="1"/>
        <v>48</v>
      </c>
      <c r="G12" s="109">
        <f t="shared" si="2"/>
        <v>28</v>
      </c>
      <c r="H12" s="110">
        <f t="shared" si="3"/>
        <v>1516.6030719999999</v>
      </c>
      <c r="I12" s="110">
        <f t="shared" si="4"/>
        <v>834.00202820999993</v>
      </c>
      <c r="J12" s="110">
        <f t="shared" si="5"/>
        <v>9747.9778000000006</v>
      </c>
      <c r="K12" s="109">
        <v>6</v>
      </c>
      <c r="L12" s="109"/>
      <c r="M12" s="111"/>
      <c r="N12" s="109">
        <v>43</v>
      </c>
      <c r="O12" s="109">
        <v>28</v>
      </c>
      <c r="P12" s="109">
        <v>1280</v>
      </c>
      <c r="Q12" s="109">
        <v>741</v>
      </c>
      <c r="R12" s="109">
        <v>6658</v>
      </c>
      <c r="S12" s="109">
        <v>7</v>
      </c>
      <c r="T12" s="109"/>
      <c r="U12" s="109"/>
      <c r="V12" s="109">
        <v>45</v>
      </c>
      <c r="W12" s="109">
        <v>28</v>
      </c>
      <c r="X12" s="110">
        <f t="shared" si="6"/>
        <v>1292.8</v>
      </c>
      <c r="Y12" s="109">
        <f t="shared" si="7"/>
        <v>763.23</v>
      </c>
      <c r="Z12" s="109">
        <f t="shared" si="8"/>
        <v>7323.8</v>
      </c>
      <c r="AA12" s="109">
        <v>8</v>
      </c>
      <c r="AB12" s="109"/>
      <c r="AC12" s="109"/>
      <c r="AD12" s="109">
        <v>48</v>
      </c>
      <c r="AE12" s="109">
        <v>28</v>
      </c>
      <c r="AF12" s="110">
        <f t="shared" si="9"/>
        <v>1486.72</v>
      </c>
      <c r="AG12" s="109">
        <f t="shared" si="10"/>
        <v>786.12689999999998</v>
      </c>
      <c r="AH12" s="109">
        <f t="shared" si="11"/>
        <v>8056.18</v>
      </c>
      <c r="AI12" s="109">
        <v>9</v>
      </c>
      <c r="AJ12" s="109"/>
      <c r="AK12" s="109"/>
      <c r="AL12" s="109">
        <v>42</v>
      </c>
      <c r="AM12" s="109">
        <v>28</v>
      </c>
      <c r="AN12" s="110">
        <f t="shared" si="12"/>
        <v>1501.5871999999999</v>
      </c>
      <c r="AO12" s="110">
        <f t="shared" si="13"/>
        <v>809.71070699999996</v>
      </c>
      <c r="AP12" s="109">
        <f t="shared" si="14"/>
        <v>8861.7980000000007</v>
      </c>
      <c r="AQ12" s="109">
        <v>12</v>
      </c>
      <c r="AR12" s="109"/>
      <c r="AS12" s="109"/>
      <c r="AT12" s="109">
        <v>48</v>
      </c>
      <c r="AU12" s="109">
        <v>28</v>
      </c>
      <c r="AV12" s="112">
        <f t="shared" si="15"/>
        <v>1516.6030719999999</v>
      </c>
      <c r="AW12" s="102">
        <f t="shared" si="16"/>
        <v>834.00202820999993</v>
      </c>
      <c r="AX12" s="112">
        <f t="shared" si="17"/>
        <v>9747.9778000000006</v>
      </c>
    </row>
    <row r="13" spans="1:50" ht="29.25" customHeight="1">
      <c r="A13" s="109">
        <v>9</v>
      </c>
      <c r="B13" s="107" t="s">
        <v>92</v>
      </c>
      <c r="C13" s="109">
        <f t="shared" si="0"/>
        <v>23</v>
      </c>
      <c r="D13" s="109"/>
      <c r="E13" s="109"/>
      <c r="F13" s="109">
        <f t="shared" si="1"/>
        <v>45</v>
      </c>
      <c r="G13" s="109">
        <f t="shared" si="2"/>
        <v>24</v>
      </c>
      <c r="H13" s="110">
        <f t="shared" si="3"/>
        <v>1364.9427648000001</v>
      </c>
      <c r="I13" s="110">
        <f t="shared" si="4"/>
        <v>777.72658770999999</v>
      </c>
      <c r="J13" s="110">
        <f t="shared" si="5"/>
        <v>8136.0036999999993</v>
      </c>
      <c r="K13" s="109">
        <v>2</v>
      </c>
      <c r="L13" s="109"/>
      <c r="M13" s="111"/>
      <c r="N13" s="109">
        <v>34</v>
      </c>
      <c r="O13" s="109">
        <v>24</v>
      </c>
      <c r="P13" s="109">
        <v>1152</v>
      </c>
      <c r="Q13" s="109">
        <v>691</v>
      </c>
      <c r="R13" s="109">
        <v>5557</v>
      </c>
      <c r="S13" s="109">
        <v>3</v>
      </c>
      <c r="T13" s="109"/>
      <c r="U13" s="109"/>
      <c r="V13" s="109">
        <v>35</v>
      </c>
      <c r="W13" s="109">
        <v>24</v>
      </c>
      <c r="X13" s="110">
        <f t="shared" si="6"/>
        <v>1163.52</v>
      </c>
      <c r="Y13" s="109">
        <f t="shared" si="7"/>
        <v>711.73</v>
      </c>
      <c r="Z13" s="109">
        <f t="shared" si="8"/>
        <v>6112.7</v>
      </c>
      <c r="AA13" s="109">
        <v>6</v>
      </c>
      <c r="AB13" s="109"/>
      <c r="AC13" s="109"/>
      <c r="AD13" s="109">
        <v>36</v>
      </c>
      <c r="AE13" s="109">
        <v>24</v>
      </c>
      <c r="AF13" s="110">
        <f t="shared" si="9"/>
        <v>1338.048</v>
      </c>
      <c r="AG13" s="109">
        <f t="shared" si="10"/>
        <v>733.08190000000002</v>
      </c>
      <c r="AH13" s="109">
        <f t="shared" si="11"/>
        <v>6723.9699999999993</v>
      </c>
      <c r="AI13" s="109">
        <v>5</v>
      </c>
      <c r="AJ13" s="109"/>
      <c r="AK13" s="109"/>
      <c r="AL13" s="109">
        <v>40</v>
      </c>
      <c r="AM13" s="109">
        <v>24</v>
      </c>
      <c r="AN13" s="110">
        <f t="shared" si="12"/>
        <v>1351.42848</v>
      </c>
      <c r="AO13" s="110">
        <f t="shared" si="13"/>
        <v>755.07435699999996</v>
      </c>
      <c r="AP13" s="109">
        <f t="shared" si="14"/>
        <v>7396.3669999999993</v>
      </c>
      <c r="AQ13" s="109">
        <v>7</v>
      </c>
      <c r="AR13" s="109"/>
      <c r="AS13" s="109"/>
      <c r="AT13" s="109">
        <v>45</v>
      </c>
      <c r="AU13" s="109">
        <v>24</v>
      </c>
      <c r="AV13" s="112">
        <f t="shared" si="15"/>
        <v>1364.9427648000001</v>
      </c>
      <c r="AW13" s="102">
        <f t="shared" si="16"/>
        <v>777.72658770999999</v>
      </c>
      <c r="AX13" s="112">
        <f t="shared" si="17"/>
        <v>8136.0036999999993</v>
      </c>
    </row>
    <row r="14" spans="1:50" ht="29.25" customHeight="1">
      <c r="A14" s="109">
        <v>10</v>
      </c>
      <c r="B14" s="107" t="s">
        <v>82</v>
      </c>
      <c r="C14" s="109">
        <f t="shared" si="0"/>
        <v>46</v>
      </c>
      <c r="D14" s="109"/>
      <c r="E14" s="109">
        <f>+M14+U14+AC14+AK14+AS14</f>
        <v>79</v>
      </c>
      <c r="F14" s="109">
        <f t="shared" si="1"/>
        <v>50</v>
      </c>
      <c r="G14" s="109">
        <f t="shared" si="2"/>
        <v>25</v>
      </c>
      <c r="H14" s="110">
        <f t="shared" si="3"/>
        <v>639.81692099999998</v>
      </c>
      <c r="I14" s="110">
        <f t="shared" si="4"/>
        <v>562.75440500000002</v>
      </c>
      <c r="J14" s="110">
        <f t="shared" si="5"/>
        <v>2488.9699999999998</v>
      </c>
      <c r="K14" s="109">
        <v>6</v>
      </c>
      <c r="L14" s="109"/>
      <c r="M14" s="111">
        <v>15</v>
      </c>
      <c r="N14" s="109">
        <v>38</v>
      </c>
      <c r="O14" s="109">
        <v>25</v>
      </c>
      <c r="P14" s="109">
        <v>540</v>
      </c>
      <c r="Q14" s="109">
        <v>500</v>
      </c>
      <c r="R14" s="109">
        <v>1700</v>
      </c>
      <c r="S14" s="109">
        <v>8</v>
      </c>
      <c r="T14" s="109"/>
      <c r="U14" s="109">
        <v>18</v>
      </c>
      <c r="V14" s="109">
        <v>40</v>
      </c>
      <c r="W14" s="109">
        <v>25</v>
      </c>
      <c r="X14" s="110">
        <f t="shared" si="6"/>
        <v>545.4</v>
      </c>
      <c r="Y14" s="109">
        <f t="shared" si="7"/>
        <v>515</v>
      </c>
      <c r="Z14" s="109">
        <f t="shared" si="8"/>
        <v>1870</v>
      </c>
      <c r="AA14" s="109">
        <v>10</v>
      </c>
      <c r="AB14" s="109"/>
      <c r="AC14" s="109">
        <v>22</v>
      </c>
      <c r="AD14" s="109">
        <v>45</v>
      </c>
      <c r="AE14" s="109">
        <v>25</v>
      </c>
      <c r="AF14" s="110">
        <f t="shared" si="9"/>
        <v>627.20999999999992</v>
      </c>
      <c r="AG14" s="109">
        <f t="shared" si="10"/>
        <v>530.45000000000005</v>
      </c>
      <c r="AH14" s="109">
        <f t="shared" si="11"/>
        <v>2057</v>
      </c>
      <c r="AI14" s="109">
        <v>10</v>
      </c>
      <c r="AJ14" s="109"/>
      <c r="AK14" s="109">
        <v>24</v>
      </c>
      <c r="AL14" s="109">
        <v>48</v>
      </c>
      <c r="AM14" s="109">
        <v>25</v>
      </c>
      <c r="AN14" s="110">
        <f t="shared" si="12"/>
        <v>633.48209999999995</v>
      </c>
      <c r="AO14" s="110">
        <f t="shared" si="13"/>
        <v>546.36350000000004</v>
      </c>
      <c r="AP14" s="109">
        <f t="shared" si="14"/>
        <v>2262.6999999999998</v>
      </c>
      <c r="AQ14" s="109">
        <v>12</v>
      </c>
      <c r="AR14" s="109"/>
      <c r="AS14" s="109"/>
      <c r="AT14" s="109">
        <v>50</v>
      </c>
      <c r="AU14" s="109">
        <v>25</v>
      </c>
      <c r="AV14" s="112">
        <f t="shared" si="15"/>
        <v>639.81692099999998</v>
      </c>
      <c r="AW14" s="102">
        <f t="shared" si="16"/>
        <v>562.75440500000002</v>
      </c>
      <c r="AX14" s="112">
        <f t="shared" si="17"/>
        <v>2488.9699999999998</v>
      </c>
    </row>
    <row r="15" spans="1:50" s="106" customFormat="1" ht="27" customHeight="1">
      <c r="A15" s="105"/>
      <c r="B15" s="105" t="s">
        <v>16</v>
      </c>
      <c r="C15" s="105">
        <f>SUM(C5:C14)</f>
        <v>602.5</v>
      </c>
      <c r="D15" s="105">
        <f t="shared" ref="D15:AX15" si="18">SUM(D5:D14)</f>
        <v>3.5</v>
      </c>
      <c r="E15" s="105">
        <f t="shared" si="18"/>
        <v>319</v>
      </c>
      <c r="F15" s="105">
        <f t="shared" si="18"/>
        <v>685</v>
      </c>
      <c r="G15" s="105">
        <f t="shared" si="18"/>
        <v>372</v>
      </c>
      <c r="H15" s="105">
        <f t="shared" si="18"/>
        <v>11383.744233949999</v>
      </c>
      <c r="I15" s="105">
        <f t="shared" si="18"/>
        <v>7366.4551614499997</v>
      </c>
      <c r="J15" s="105">
        <f t="shared" si="18"/>
        <v>75002.914799999999</v>
      </c>
      <c r="K15" s="105">
        <f t="shared" si="18"/>
        <v>80.5</v>
      </c>
      <c r="L15" s="105">
        <f t="shared" si="18"/>
        <v>2.6</v>
      </c>
      <c r="M15" s="105">
        <f t="shared" si="18"/>
        <v>44</v>
      </c>
      <c r="N15" s="105">
        <f t="shared" si="18"/>
        <v>595</v>
      </c>
      <c r="O15" s="105">
        <f t="shared" si="18"/>
        <v>372</v>
      </c>
      <c r="P15" s="105">
        <f t="shared" si="18"/>
        <v>9749</v>
      </c>
      <c r="Q15" s="105">
        <f t="shared" si="18"/>
        <v>6545</v>
      </c>
      <c r="R15" s="105">
        <f t="shared" si="18"/>
        <v>51228</v>
      </c>
      <c r="S15" s="105">
        <f t="shared" si="18"/>
        <v>108</v>
      </c>
      <c r="T15" s="105">
        <f t="shared" si="18"/>
        <v>2.8</v>
      </c>
      <c r="U15" s="105">
        <f t="shared" si="18"/>
        <v>65</v>
      </c>
      <c r="V15" s="105">
        <f t="shared" si="18"/>
        <v>611</v>
      </c>
      <c r="W15" s="105">
        <f t="shared" si="18"/>
        <v>372</v>
      </c>
      <c r="X15" s="105">
        <f t="shared" si="18"/>
        <v>9846.49</v>
      </c>
      <c r="Y15" s="105">
        <f t="shared" si="18"/>
        <v>6741.3499999999985</v>
      </c>
      <c r="Z15" s="105">
        <f t="shared" si="18"/>
        <v>56350.8</v>
      </c>
      <c r="AA15" s="105">
        <f t="shared" si="18"/>
        <v>126</v>
      </c>
      <c r="AB15" s="105">
        <f t="shared" si="18"/>
        <v>10</v>
      </c>
      <c r="AC15" s="105">
        <f t="shared" si="18"/>
        <v>68</v>
      </c>
      <c r="AD15" s="105">
        <f t="shared" si="18"/>
        <v>636</v>
      </c>
      <c r="AE15" s="105">
        <f t="shared" si="18"/>
        <v>372</v>
      </c>
      <c r="AF15" s="105">
        <f t="shared" si="18"/>
        <v>11159.439499999999</v>
      </c>
      <c r="AG15" s="105">
        <f t="shared" si="18"/>
        <v>6943.5905000000012</v>
      </c>
      <c r="AH15" s="105">
        <f t="shared" si="18"/>
        <v>61985.880000000005</v>
      </c>
      <c r="AI15" s="105">
        <f t="shared" si="18"/>
        <v>135</v>
      </c>
      <c r="AJ15" s="105">
        <f t="shared" si="18"/>
        <v>3.2</v>
      </c>
      <c r="AK15" s="105">
        <f t="shared" si="18"/>
        <v>80</v>
      </c>
      <c r="AL15" s="105">
        <f t="shared" si="18"/>
        <v>650</v>
      </c>
      <c r="AM15" s="105">
        <f t="shared" si="18"/>
        <v>372</v>
      </c>
      <c r="AN15" s="105">
        <f t="shared" si="18"/>
        <v>11271.033895</v>
      </c>
      <c r="AO15" s="105">
        <f t="shared" si="18"/>
        <v>7151.898215000002</v>
      </c>
      <c r="AP15" s="105">
        <f t="shared" si="18"/>
        <v>68184.468000000008</v>
      </c>
      <c r="AQ15" s="105">
        <f t="shared" si="18"/>
        <v>153</v>
      </c>
      <c r="AR15" s="105">
        <f t="shared" si="18"/>
        <v>3.5</v>
      </c>
      <c r="AS15" s="105">
        <f t="shared" si="18"/>
        <v>62</v>
      </c>
      <c r="AT15" s="105">
        <f t="shared" si="18"/>
        <v>685</v>
      </c>
      <c r="AU15" s="105">
        <f t="shared" si="18"/>
        <v>372</v>
      </c>
      <c r="AV15" s="105">
        <f t="shared" si="18"/>
        <v>11383.744233949999</v>
      </c>
      <c r="AW15" s="105">
        <f t="shared" si="18"/>
        <v>7366.4551614499997</v>
      </c>
      <c r="AX15" s="105">
        <f t="shared" si="18"/>
        <v>75002.914799999999</v>
      </c>
    </row>
    <row r="17" spans="4:4">
      <c r="D17" s="103">
        <f>0.3*D15</f>
        <v>1.05</v>
      </c>
    </row>
  </sheetData>
  <mergeCells count="9">
    <mergeCell ref="A1:AV1"/>
    <mergeCell ref="AQ3:AX3"/>
    <mergeCell ref="A3:A4"/>
    <mergeCell ref="B3:B4"/>
    <mergeCell ref="C3:J3"/>
    <mergeCell ref="K3:R3"/>
    <mergeCell ref="S3:Z3"/>
    <mergeCell ref="AA3:AH3"/>
    <mergeCell ref="AI3:AP3"/>
  </mergeCells>
  <phoneticPr fontId="239" type="noConversion"/>
  <pageMargins left="0.24" right="0.16" top="0.36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8"/>
  <sheetViews>
    <sheetView workbookViewId="0">
      <selection activeCell="D11" sqref="D11"/>
    </sheetView>
  </sheetViews>
  <sheetFormatPr defaultColWidth="9.1640625" defaultRowHeight="15.5"/>
  <cols>
    <col min="1" max="1" width="4.83203125" style="16" customWidth="1"/>
    <col min="2" max="2" width="31" style="16" customWidth="1"/>
    <col min="3" max="3" width="20.1640625" style="35" customWidth="1"/>
    <col min="4" max="4" width="30.1640625" style="35" customWidth="1"/>
    <col min="5" max="5" width="15.75" style="16" customWidth="1"/>
    <col min="6" max="6" width="40.1640625" style="16" customWidth="1"/>
    <col min="7" max="7" width="33.25" style="16" customWidth="1"/>
    <col min="8" max="16384" width="9.1640625" style="16"/>
  </cols>
  <sheetData>
    <row r="1" spans="1:7" ht="70.5" customHeight="1">
      <c r="A1" s="123" t="s">
        <v>72</v>
      </c>
      <c r="B1" s="123"/>
      <c r="C1" s="123"/>
      <c r="D1" s="123"/>
      <c r="E1" s="123"/>
    </row>
    <row r="2" spans="1:7" ht="41.25" customHeight="1">
      <c r="A2" s="17" t="s">
        <v>0</v>
      </c>
      <c r="B2" s="17" t="s">
        <v>47</v>
      </c>
      <c r="C2" s="17" t="s">
        <v>48</v>
      </c>
      <c r="D2" s="17" t="s">
        <v>49</v>
      </c>
      <c r="E2" s="17" t="s">
        <v>50</v>
      </c>
      <c r="G2" s="18"/>
    </row>
    <row r="3" spans="1:7" s="22" customFormat="1" ht="28.5" hidden="1" customHeight="1">
      <c r="A3" s="19">
        <v>9</v>
      </c>
      <c r="B3" s="20" t="s">
        <v>53</v>
      </c>
      <c r="C3" s="21" t="s">
        <v>51</v>
      </c>
      <c r="D3" s="24" t="s">
        <v>52</v>
      </c>
      <c r="E3" s="124"/>
      <c r="G3" s="23"/>
    </row>
    <row r="4" spans="1:7" s="53" customFormat="1" ht="34.5" customHeight="1">
      <c r="A4" s="50">
        <v>9</v>
      </c>
      <c r="B4" s="51" t="s">
        <v>54</v>
      </c>
      <c r="C4" s="54" t="s">
        <v>79</v>
      </c>
      <c r="D4" s="50" t="s">
        <v>80</v>
      </c>
      <c r="E4" s="124"/>
      <c r="G4" s="55"/>
    </row>
    <row r="5" spans="1:7" s="53" customFormat="1" ht="28.5" customHeight="1">
      <c r="A5" s="50">
        <v>18</v>
      </c>
      <c r="B5" s="51" t="s">
        <v>57</v>
      </c>
      <c r="C5" s="50" t="s">
        <v>82</v>
      </c>
      <c r="D5" s="50" t="s">
        <v>64</v>
      </c>
      <c r="E5" s="52"/>
    </row>
    <row r="6" spans="1:7" s="53" customFormat="1" ht="31.5" customHeight="1">
      <c r="A6" s="50">
        <v>19</v>
      </c>
      <c r="B6" s="51" t="s">
        <v>58</v>
      </c>
      <c r="C6" s="50" t="s">
        <v>81</v>
      </c>
      <c r="D6" s="50" t="str">
        <f>+D4</f>
        <v>Hộ kinh doanh</v>
      </c>
      <c r="E6" s="52"/>
    </row>
    <row r="7" spans="1:7" ht="25.5" customHeight="1">
      <c r="A7" s="19">
        <v>20</v>
      </c>
      <c r="B7" s="20" t="s">
        <v>83</v>
      </c>
      <c r="C7" s="21" t="s">
        <v>79</v>
      </c>
      <c r="D7" s="21" t="s">
        <v>84</v>
      </c>
      <c r="E7" s="26"/>
    </row>
    <row r="8" spans="1:7" ht="28.5" customHeight="1">
      <c r="A8" s="19">
        <v>21</v>
      </c>
      <c r="B8" s="20" t="s">
        <v>56</v>
      </c>
      <c r="C8" s="21" t="s">
        <v>85</v>
      </c>
      <c r="D8" s="21" t="str">
        <f>+D7</f>
        <v>HTX Dì Thàng, Hộ kinh doanh</v>
      </c>
      <c r="E8" s="27"/>
    </row>
    <row r="9" spans="1:7" ht="28.5" hidden="1" customHeight="1">
      <c r="A9" s="19">
        <v>25</v>
      </c>
      <c r="B9" s="20" t="s">
        <v>59</v>
      </c>
      <c r="C9" s="21" t="s">
        <v>60</v>
      </c>
      <c r="D9" s="21" t="s">
        <v>61</v>
      </c>
      <c r="E9" s="28"/>
    </row>
    <row r="10" spans="1:7" ht="34.5" customHeight="1">
      <c r="A10" s="19">
        <v>23</v>
      </c>
      <c r="B10" s="20" t="s">
        <v>86</v>
      </c>
      <c r="C10" s="21" t="s">
        <v>87</v>
      </c>
      <c r="D10" s="21" t="s">
        <v>62</v>
      </c>
      <c r="E10" s="28"/>
    </row>
    <row r="11" spans="1:7" ht="28.5" customHeight="1">
      <c r="A11" s="19">
        <v>26</v>
      </c>
      <c r="B11" s="20" t="s">
        <v>88</v>
      </c>
      <c r="C11" s="21" t="s">
        <v>89</v>
      </c>
      <c r="D11" s="21"/>
      <c r="E11" s="29"/>
    </row>
    <row r="12" spans="1:7" ht="28.5" hidden="1" customHeight="1">
      <c r="A12" s="19">
        <v>31</v>
      </c>
      <c r="B12" s="20" t="s">
        <v>65</v>
      </c>
      <c r="C12" s="21" t="s">
        <v>66</v>
      </c>
      <c r="D12" s="21" t="s">
        <v>55</v>
      </c>
      <c r="E12" s="25"/>
    </row>
    <row r="13" spans="1:7" ht="28.5" customHeight="1">
      <c r="A13" s="30"/>
      <c r="B13" s="31"/>
      <c r="C13" s="24"/>
      <c r="D13" s="24"/>
      <c r="E13" s="25"/>
    </row>
    <row r="14" spans="1:7" ht="28.5" hidden="1" customHeight="1">
      <c r="A14" s="21"/>
      <c r="B14" s="20" t="s">
        <v>67</v>
      </c>
      <c r="C14" s="21" t="s">
        <v>63</v>
      </c>
      <c r="D14" s="21"/>
      <c r="E14" s="32"/>
    </row>
    <row r="15" spans="1:7" ht="22.5" hidden="1" customHeight="1">
      <c r="A15" s="33"/>
      <c r="B15" s="20" t="s">
        <v>68</v>
      </c>
      <c r="C15" s="34"/>
      <c r="D15" s="34"/>
      <c r="E15" s="33"/>
    </row>
    <row r="16" spans="1:7" hidden="1">
      <c r="A16" s="33"/>
      <c r="B16" s="20" t="s">
        <v>69</v>
      </c>
      <c r="C16" s="34" t="s">
        <v>70</v>
      </c>
      <c r="D16" s="34"/>
      <c r="E16" s="33"/>
    </row>
    <row r="17" spans="1:5" hidden="1">
      <c r="A17" s="33"/>
      <c r="B17" s="20" t="s">
        <v>71</v>
      </c>
      <c r="C17" s="34"/>
      <c r="D17" s="34"/>
      <c r="E17" s="33"/>
    </row>
    <row r="18" spans="1:5">
      <c r="A18" s="33"/>
      <c r="B18" s="33"/>
      <c r="C18" s="34"/>
      <c r="D18" s="34"/>
      <c r="E18" s="33"/>
    </row>
  </sheetData>
  <mergeCells count="2">
    <mergeCell ref="A1:E1"/>
    <mergeCell ref="E3:E4"/>
  </mergeCells>
  <pageMargins left="0.37" right="0.27" top="0.55118110236220474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3"/>
  <sheetViews>
    <sheetView workbookViewId="0">
      <selection activeCell="B16" sqref="B16"/>
    </sheetView>
  </sheetViews>
  <sheetFormatPr defaultColWidth="10.25" defaultRowHeight="15.5"/>
  <cols>
    <col min="1" max="1" width="4.58203125" style="9" customWidth="1"/>
    <col min="2" max="2" width="27.4140625" style="1" customWidth="1"/>
    <col min="3" max="9" width="13.75" style="1" customWidth="1"/>
    <col min="10" max="10" width="10.25" style="1"/>
    <col min="11" max="11" width="12.75" style="1" customWidth="1"/>
    <col min="12" max="16384" width="10.25" style="1"/>
  </cols>
  <sheetData>
    <row r="1" spans="1:11">
      <c r="A1" s="125" t="s">
        <v>73</v>
      </c>
      <c r="B1" s="125"/>
      <c r="C1" s="125"/>
      <c r="D1" s="125"/>
      <c r="E1" s="125"/>
      <c r="F1" s="125"/>
      <c r="G1" s="125"/>
      <c r="H1" s="125"/>
      <c r="I1" s="125"/>
    </row>
    <row r="2" spans="1:11" ht="16" thickBot="1">
      <c r="A2" s="126"/>
      <c r="B2" s="126"/>
      <c r="C2" s="126"/>
      <c r="D2" s="126"/>
      <c r="E2" s="126"/>
      <c r="F2" s="126"/>
      <c r="G2" s="126"/>
      <c r="H2" s="126"/>
      <c r="I2" s="126"/>
    </row>
    <row r="3" spans="1:11" s="2" customFormat="1" ht="15">
      <c r="A3" s="127" t="s">
        <v>8</v>
      </c>
      <c r="B3" s="129" t="s">
        <v>18</v>
      </c>
      <c r="C3" s="129" t="s">
        <v>19</v>
      </c>
      <c r="D3" s="129" t="s">
        <v>17</v>
      </c>
      <c r="E3" s="131"/>
      <c r="F3" s="131"/>
      <c r="G3" s="131"/>
      <c r="H3" s="131"/>
      <c r="I3" s="132"/>
    </row>
    <row r="4" spans="1:11" s="2" customFormat="1" ht="15">
      <c r="A4" s="128"/>
      <c r="B4" s="130"/>
      <c r="C4" s="130"/>
      <c r="D4" s="130"/>
      <c r="E4" s="36">
        <v>2021</v>
      </c>
      <c r="F4" s="36">
        <f t="shared" ref="F4:I4" si="0">E4+1</f>
        <v>2022</v>
      </c>
      <c r="G4" s="36">
        <f t="shared" si="0"/>
        <v>2023</v>
      </c>
      <c r="H4" s="36">
        <f t="shared" si="0"/>
        <v>2024</v>
      </c>
      <c r="I4" s="10">
        <f t="shared" si="0"/>
        <v>2025</v>
      </c>
    </row>
    <row r="5" spans="1:11" s="2" customFormat="1" ht="23.25" customHeight="1">
      <c r="A5" s="37" t="s">
        <v>2</v>
      </c>
      <c r="B5" s="38" t="s">
        <v>20</v>
      </c>
      <c r="C5" s="36" t="s">
        <v>21</v>
      </c>
      <c r="D5" s="39">
        <f t="shared" ref="D5:D19" si="1">SUM(E5:I5)</f>
        <v>149625.65000000002</v>
      </c>
      <c r="E5" s="40">
        <v>28674.33</v>
      </c>
      <c r="F5" s="40">
        <v>29594.33</v>
      </c>
      <c r="G5" s="40">
        <v>29832.33</v>
      </c>
      <c r="H5" s="40">
        <v>30512.33</v>
      </c>
      <c r="I5" s="41">
        <v>31012.33</v>
      </c>
    </row>
    <row r="6" spans="1:11" ht="23.25" customHeight="1">
      <c r="A6" s="42"/>
      <c r="B6" s="3" t="s">
        <v>22</v>
      </c>
      <c r="C6" s="4" t="s">
        <v>21</v>
      </c>
      <c r="D6" s="43">
        <f t="shared" si="1"/>
        <v>88754.1</v>
      </c>
      <c r="E6" s="44">
        <v>17670.82</v>
      </c>
      <c r="F6" s="44">
        <v>17670.82</v>
      </c>
      <c r="G6" s="44">
        <v>17670.82</v>
      </c>
      <c r="H6" s="44">
        <v>17820.82</v>
      </c>
      <c r="I6" s="45">
        <v>17920.82</v>
      </c>
      <c r="K6" s="5"/>
    </row>
    <row r="7" spans="1:11" ht="23.25" customHeight="1">
      <c r="A7" s="42"/>
      <c r="B7" s="3" t="s">
        <v>23</v>
      </c>
      <c r="C7" s="4" t="s">
        <v>21</v>
      </c>
      <c r="D7" s="43">
        <f t="shared" si="1"/>
        <v>60871.55</v>
      </c>
      <c r="E7" s="44">
        <v>11003.51</v>
      </c>
      <c r="F7" s="44">
        <v>11923.51</v>
      </c>
      <c r="G7" s="44">
        <v>12161.51</v>
      </c>
      <c r="H7" s="44">
        <v>12691.51</v>
      </c>
      <c r="I7" s="45">
        <v>13091.51</v>
      </c>
      <c r="K7" s="5"/>
    </row>
    <row r="8" spans="1:11" s="2" customFormat="1" ht="23.25" customHeight="1">
      <c r="A8" s="37" t="s">
        <v>4</v>
      </c>
      <c r="B8" s="38" t="s">
        <v>24</v>
      </c>
      <c r="C8" s="36"/>
      <c r="D8" s="46">
        <f t="shared" si="1"/>
        <v>0</v>
      </c>
      <c r="E8" s="38"/>
      <c r="F8" s="38"/>
      <c r="G8" s="38"/>
      <c r="H8" s="38"/>
      <c r="I8" s="11"/>
    </row>
    <row r="9" spans="1:11" ht="23.25" customHeight="1">
      <c r="A9" s="42"/>
      <c r="B9" s="6" t="s">
        <v>25</v>
      </c>
      <c r="C9" s="4" t="s">
        <v>21</v>
      </c>
      <c r="E9" s="6">
        <v>0</v>
      </c>
      <c r="F9" s="6">
        <v>0</v>
      </c>
      <c r="G9" s="6">
        <v>0</v>
      </c>
      <c r="H9" s="6">
        <v>0</v>
      </c>
      <c r="I9" s="12">
        <v>0</v>
      </c>
    </row>
    <row r="10" spans="1:11" ht="23.25" customHeight="1">
      <c r="A10" s="42"/>
      <c r="B10" s="6" t="s">
        <v>26</v>
      </c>
      <c r="C10" s="4" t="s">
        <v>21</v>
      </c>
      <c r="D10" s="47">
        <f t="shared" si="1"/>
        <v>0</v>
      </c>
      <c r="E10" s="6"/>
      <c r="F10" s="6"/>
      <c r="G10" s="6"/>
      <c r="H10" s="6"/>
      <c r="I10" s="12"/>
    </row>
    <row r="11" spans="1:11" ht="23.25" customHeight="1">
      <c r="A11" s="42"/>
      <c r="B11" s="6" t="s">
        <v>27</v>
      </c>
      <c r="C11" s="4" t="s">
        <v>21</v>
      </c>
      <c r="D11" s="47">
        <f t="shared" si="1"/>
        <v>850</v>
      </c>
      <c r="E11" s="6">
        <v>300</v>
      </c>
      <c r="F11" s="6">
        <v>300</v>
      </c>
      <c r="G11" s="6">
        <v>150</v>
      </c>
      <c r="H11" s="6">
        <v>50</v>
      </c>
      <c r="I11" s="12">
        <v>50</v>
      </c>
    </row>
    <row r="12" spans="1:11" ht="23.25" customHeight="1">
      <c r="A12" s="42"/>
      <c r="B12" s="3" t="s">
        <v>28</v>
      </c>
      <c r="C12" s="4" t="s">
        <v>21</v>
      </c>
      <c r="D12" s="47">
        <f t="shared" si="1"/>
        <v>0</v>
      </c>
      <c r="E12" s="6"/>
      <c r="F12" s="6"/>
      <c r="G12" s="6"/>
      <c r="H12" s="6"/>
      <c r="I12" s="12"/>
    </row>
    <row r="13" spans="1:11" ht="23.25" customHeight="1">
      <c r="A13" s="42"/>
      <c r="B13" s="3" t="s">
        <v>29</v>
      </c>
      <c r="C13" s="4" t="s">
        <v>21</v>
      </c>
      <c r="D13" s="47">
        <f t="shared" si="1"/>
        <v>0</v>
      </c>
      <c r="E13" s="6">
        <v>0</v>
      </c>
      <c r="F13" s="6">
        <v>0</v>
      </c>
      <c r="G13" s="6">
        <v>0</v>
      </c>
      <c r="H13" s="6">
        <v>0</v>
      </c>
      <c r="I13" s="12">
        <v>0</v>
      </c>
    </row>
    <row r="14" spans="1:11" ht="23.25" customHeight="1">
      <c r="A14" s="42"/>
      <c r="B14" s="3" t="s">
        <v>30</v>
      </c>
      <c r="C14" s="4" t="s">
        <v>21</v>
      </c>
      <c r="D14" s="47">
        <f t="shared" si="1"/>
        <v>50</v>
      </c>
      <c r="E14" s="6">
        <v>10</v>
      </c>
      <c r="F14" s="6">
        <v>10</v>
      </c>
      <c r="G14" s="6">
        <v>10</v>
      </c>
      <c r="H14" s="6">
        <v>10</v>
      </c>
      <c r="I14" s="12">
        <v>10</v>
      </c>
    </row>
    <row r="15" spans="1:11" ht="23.25" customHeight="1">
      <c r="A15" s="42"/>
      <c r="B15" s="3" t="s">
        <v>31</v>
      </c>
      <c r="C15" s="4" t="s">
        <v>21</v>
      </c>
      <c r="D15" s="47">
        <f t="shared" si="1"/>
        <v>1500</v>
      </c>
      <c r="E15" s="6">
        <v>250</v>
      </c>
      <c r="F15" s="6">
        <v>250</v>
      </c>
      <c r="G15" s="6">
        <v>300</v>
      </c>
      <c r="H15" s="6">
        <v>350</v>
      </c>
      <c r="I15" s="12">
        <v>350</v>
      </c>
    </row>
    <row r="16" spans="1:11" s="2" customFormat="1" ht="23.25" customHeight="1">
      <c r="A16" s="37" t="s">
        <v>5</v>
      </c>
      <c r="B16" s="48" t="s">
        <v>32</v>
      </c>
      <c r="C16" s="36"/>
      <c r="D16" s="46">
        <f t="shared" si="1"/>
        <v>0</v>
      </c>
      <c r="E16" s="38"/>
      <c r="F16" s="38"/>
      <c r="G16" s="38"/>
      <c r="H16" s="38"/>
      <c r="I16" s="11"/>
    </row>
    <row r="17" spans="1:11" ht="23.25" customHeight="1">
      <c r="A17" s="42"/>
      <c r="B17" s="3" t="s">
        <v>33</v>
      </c>
      <c r="C17" s="4" t="s">
        <v>21</v>
      </c>
      <c r="D17" s="47">
        <f t="shared" si="1"/>
        <v>400</v>
      </c>
      <c r="E17" s="6">
        <v>75</v>
      </c>
      <c r="F17" s="6">
        <v>85</v>
      </c>
      <c r="G17" s="6">
        <v>70</v>
      </c>
      <c r="H17" s="6">
        <v>70</v>
      </c>
      <c r="I17" s="12">
        <v>100</v>
      </c>
      <c r="K17" s="7"/>
    </row>
    <row r="18" spans="1:11" ht="23.25" customHeight="1">
      <c r="A18" s="42"/>
      <c r="B18" s="3" t="s">
        <v>34</v>
      </c>
      <c r="C18" s="4" t="s">
        <v>21</v>
      </c>
      <c r="D18" s="47">
        <f t="shared" si="1"/>
        <v>0</v>
      </c>
      <c r="E18" s="6"/>
      <c r="F18" s="6"/>
      <c r="G18" s="6"/>
      <c r="H18" s="6"/>
      <c r="I18" s="12"/>
    </row>
    <row r="19" spans="1:11" ht="23.25" customHeight="1">
      <c r="A19" s="42"/>
      <c r="B19" s="3" t="s">
        <v>35</v>
      </c>
      <c r="C19" s="4" t="s">
        <v>21</v>
      </c>
      <c r="D19" s="47">
        <f t="shared" si="1"/>
        <v>0</v>
      </c>
      <c r="E19" s="6">
        <v>0</v>
      </c>
      <c r="F19" s="6">
        <v>0</v>
      </c>
      <c r="G19" s="6">
        <v>0</v>
      </c>
      <c r="H19" s="6">
        <v>0</v>
      </c>
      <c r="I19" s="12">
        <v>0</v>
      </c>
    </row>
    <row r="20" spans="1:11" s="2" customFormat="1" ht="23.25" customHeight="1">
      <c r="A20" s="37" t="s">
        <v>6</v>
      </c>
      <c r="B20" s="38" t="s">
        <v>36</v>
      </c>
      <c r="C20" s="36" t="s">
        <v>37</v>
      </c>
      <c r="D20" s="46"/>
      <c r="E20" s="38">
        <v>5</v>
      </c>
      <c r="F20" s="38">
        <v>5</v>
      </c>
      <c r="G20" s="38">
        <v>5</v>
      </c>
      <c r="H20" s="38">
        <v>5</v>
      </c>
      <c r="I20" s="11">
        <v>5</v>
      </c>
    </row>
    <row r="21" spans="1:11" ht="23.25" customHeight="1">
      <c r="A21" s="42" t="s">
        <v>7</v>
      </c>
      <c r="B21" s="6" t="s">
        <v>38</v>
      </c>
      <c r="C21" s="4"/>
      <c r="D21" s="47">
        <f t="shared" ref="D21:D22" si="2">SUM(E21:I21)</f>
        <v>0</v>
      </c>
      <c r="E21" s="6"/>
      <c r="F21" s="6"/>
      <c r="G21" s="6"/>
      <c r="H21" s="6"/>
      <c r="I21" s="12"/>
    </row>
    <row r="22" spans="1:11" ht="23.25" customHeight="1">
      <c r="A22" s="42"/>
      <c r="B22" s="6" t="s">
        <v>39</v>
      </c>
      <c r="C22" s="4" t="s">
        <v>40</v>
      </c>
      <c r="D22" s="47">
        <f t="shared" si="2"/>
        <v>0</v>
      </c>
      <c r="E22" s="6"/>
      <c r="F22" s="6"/>
      <c r="G22" s="6"/>
      <c r="H22" s="6"/>
      <c r="I22" s="12"/>
    </row>
    <row r="23" spans="1:11" ht="23.25" customHeight="1" thickBot="1">
      <c r="A23" s="49"/>
      <c r="B23" s="13" t="s">
        <v>41</v>
      </c>
      <c r="C23" s="14" t="s">
        <v>21</v>
      </c>
      <c r="D23" s="47">
        <f>SUM(E9:I9)</f>
        <v>0</v>
      </c>
      <c r="E23" s="13">
        <f t="shared" ref="E23:I23" si="3">E17</f>
        <v>75</v>
      </c>
      <c r="F23" s="13">
        <f t="shared" si="3"/>
        <v>85</v>
      </c>
      <c r="G23" s="13">
        <f t="shared" si="3"/>
        <v>70</v>
      </c>
      <c r="H23" s="13">
        <f t="shared" si="3"/>
        <v>70</v>
      </c>
      <c r="I23" s="15">
        <f t="shared" si="3"/>
        <v>100</v>
      </c>
      <c r="K23" s="8"/>
    </row>
  </sheetData>
  <mergeCells count="7">
    <mergeCell ref="A1:I1"/>
    <mergeCell ref="A2:I2"/>
    <mergeCell ref="A3:A4"/>
    <mergeCell ref="B3:B4"/>
    <mergeCell ref="C3:C4"/>
    <mergeCell ref="D3:D4"/>
    <mergeCell ref="E3:I3"/>
  </mergeCells>
  <printOptions horizontalCentered="1"/>
  <pageMargins left="0.24" right="0.32" top="0.48" bottom="0.4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B02. Nhu cầu vôn</vt:lpstr>
      <vt:lpstr>B01. Công nghệ cao</vt:lpstr>
      <vt:lpstr>B01. SP O COP</vt:lpstr>
      <vt:lpstr>B7. phát triển rừng</vt:lpstr>
      <vt:lpstr>'B01. SP O COP'!Print_Titles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2025-09-24T15:01:11Z</dcterms:modified>
</cp:coreProperties>
</file>